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then\Desktop\"/>
    </mc:Choice>
  </mc:AlternateContent>
  <bookViews>
    <workbookView xWindow="0" yWindow="0" windowWidth="28800" windowHeight="12435"/>
  </bookViews>
  <sheets>
    <sheet name="LISTADO DE PARTIDAS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</externalReferences>
  <definedNames>
    <definedName name="\A" localSheetId="0">[1]Presup.!#REF!</definedName>
    <definedName name="\A">[1]Presup.!#REF!</definedName>
    <definedName name="\M" localSheetId="0">[1]Presup.!#REF!</definedName>
    <definedName name="\M">[1]Presup.!#REF!</definedName>
    <definedName name="\R" localSheetId="0">[1]Presup.!#REF!</definedName>
    <definedName name="\R">[1]Presup.!#REF!</definedName>
    <definedName name="\T" localSheetId="0">[1]Presup.!#REF!</definedName>
    <definedName name="\T">[1]Presup.!#REF!</definedName>
    <definedName name="_______________________________OP1">'[2]Mano Obra'!$D$12</definedName>
    <definedName name="_______________________________OP2">'[2]Mano Obra'!$D$14</definedName>
    <definedName name="_______________________________OP3">'[2]Mano Obra'!$D$15</definedName>
    <definedName name="_____________________________OP1">'[2]Mano Obra'!$D$12</definedName>
    <definedName name="_____________________________OP2">'[2]Mano Obra'!$D$14</definedName>
    <definedName name="_____________________________OP3">'[2]Mano Obra'!$D$15</definedName>
    <definedName name="___________________________OP1">'[2]Mano Obra'!$D$12</definedName>
    <definedName name="___________________________OP2">'[2]Mano Obra'!$D$14</definedName>
    <definedName name="___________________________OP3">'[2]Mano Obra'!$D$15</definedName>
    <definedName name="__________________________OP1">'[2]Mano Obra'!$D$12</definedName>
    <definedName name="__________________________OP2">'[2]Mano Obra'!$D$14</definedName>
    <definedName name="__________________________OP3">'[2]Mano Obra'!$D$15</definedName>
    <definedName name="_________________________OP1">'[2]Mano Obra'!$D$12</definedName>
    <definedName name="_________________________OP2">'[2]Mano Obra'!$D$14</definedName>
    <definedName name="_________________________OP3">'[2]Mano Obra'!$D$15</definedName>
    <definedName name="_______________________OP1">'[2]Mano Obra'!$D$12</definedName>
    <definedName name="_______________________OP2">'[2]Mano Obra'!$D$14</definedName>
    <definedName name="_______________________OP3">'[2]Mano Obra'!$D$15</definedName>
    <definedName name="_____________________OP1">'[2]Mano Obra'!$D$12</definedName>
    <definedName name="_____________________OP2">'[2]Mano Obra'!$D$14</definedName>
    <definedName name="_____________________OP3">'[2]Mano Obra'!$D$15</definedName>
    <definedName name="____________________OP1">'[2]Mano Obra'!$D$12</definedName>
    <definedName name="____________________OP2">'[2]Mano Obra'!$D$14</definedName>
    <definedName name="____________________OP3">'[2]Mano Obra'!$D$15</definedName>
    <definedName name="___________________OP1">'[2]Mano Obra'!$D$12</definedName>
    <definedName name="___________________OP2">'[2]Mano Obra'!$D$14</definedName>
    <definedName name="___________________OP3">'[2]Mano Obra'!$D$15</definedName>
    <definedName name="_________________OP1">'[2]Mano Obra'!$D$12</definedName>
    <definedName name="_________________OP2">'[2]Mano Obra'!$D$14</definedName>
    <definedName name="_________________OP3">'[2]Mano Obra'!$D$15</definedName>
    <definedName name="_______________OP1">'[2]Mano Obra'!$D$12</definedName>
    <definedName name="_______________OP2">'[2]Mano Obra'!$D$14</definedName>
    <definedName name="_______________OP3">'[2]Mano Obra'!$D$15</definedName>
    <definedName name="______________OP1">'[2]Mano Obra'!$D$12</definedName>
    <definedName name="______________OP2">'[2]Mano Obra'!$D$14</definedName>
    <definedName name="______________OP3">'[2]Mano Obra'!$D$15</definedName>
    <definedName name="_____________OP1">'[2]Mano Obra'!$D$12</definedName>
    <definedName name="_____________OP2">'[2]Mano Obra'!$D$14</definedName>
    <definedName name="_____________OP3">'[2]Mano Obra'!$D$15</definedName>
    <definedName name="___________OP1">'[2]Mano Obra'!$D$12</definedName>
    <definedName name="___________OP2">'[2]Mano Obra'!$D$14</definedName>
    <definedName name="___________OP3">'[2]Mano Obra'!$D$15</definedName>
    <definedName name="_________CAL50">[3]insumo!$D$11</definedName>
    <definedName name="_________mz125" localSheetId="0">[3]Mezcla!#REF!</definedName>
    <definedName name="_________mz125">[3]Mezcla!#REF!</definedName>
    <definedName name="_________MZ13" localSheetId="0">[3]Mezcla!#REF!</definedName>
    <definedName name="_________MZ13">[3]Mezcla!#REF!</definedName>
    <definedName name="_________MZ14" localSheetId="0">[3]Mezcla!#REF!</definedName>
    <definedName name="_________MZ14">[3]Mezcla!#REF!</definedName>
    <definedName name="_________MZ17" localSheetId="0">[3]Mezcla!#REF!</definedName>
    <definedName name="_________MZ17">[3]Mezcla!#REF!</definedName>
    <definedName name="_________OP1">'[2]Mano Obra'!$D$12</definedName>
    <definedName name="_________OP2">'[2]Mano Obra'!$D$14</definedName>
    <definedName name="_________OP3">'[2]Mano Obra'!$D$15</definedName>
    <definedName name="________CAL50" localSheetId="0">#REF!</definedName>
    <definedName name="________CAL50">#REF!</definedName>
    <definedName name="________mz125" localSheetId="0">#REF!</definedName>
    <definedName name="________mz125">#REF!</definedName>
    <definedName name="________MZ13" localSheetId="0">#REF!</definedName>
    <definedName name="________MZ13">#REF!</definedName>
    <definedName name="________MZ14" localSheetId="0">#REF!</definedName>
    <definedName name="________MZ14">#REF!</definedName>
    <definedName name="________MZ17" localSheetId="0">#REF!</definedName>
    <definedName name="________MZ17">#REF!</definedName>
    <definedName name="________OP1">'[2]Mano Obra'!$D$12</definedName>
    <definedName name="________OP2">'[2]Mano Obra'!$D$14</definedName>
    <definedName name="________OP3">'[2]Mano Obra'!$D$15</definedName>
    <definedName name="_______OP1">'[2]Mano Obra'!$D$12</definedName>
    <definedName name="_______OP2">'[2]Mano Obra'!$D$14</definedName>
    <definedName name="_______OP3">'[2]Mano Obra'!$D$15</definedName>
    <definedName name="______OP1">'[2]Mano Obra'!$D$12</definedName>
    <definedName name="______OP2">'[2]Mano Obra'!$D$14</definedName>
    <definedName name="______OP3">'[2]Mano Obra'!$D$15</definedName>
    <definedName name="_____hor210">'[4]anal term'!$G$1512</definedName>
    <definedName name="_____OP1">'[2]Mano Obra'!$D$12</definedName>
    <definedName name="_____OP2">'[2]Mano Obra'!$D$14</definedName>
    <definedName name="_____OP3">'[2]Mano Obra'!$D$15</definedName>
    <definedName name="____hor210">'[4]anal term'!$G$1512</definedName>
    <definedName name="____MZ1155">[3]Mezcla!$F$37</definedName>
    <definedName name="____MZ16" localSheetId="0">#REF!</definedName>
    <definedName name="____MZ16">#REF!</definedName>
    <definedName name="____OP1">'[2]Mano Obra'!$D$12</definedName>
    <definedName name="____OP2">'[2]Mano Obra'!$D$14</definedName>
    <definedName name="____OP3">'[2]Mano Obra'!$D$15</definedName>
    <definedName name="___CAL50">[5]insumo!$D$11</definedName>
    <definedName name="___hor140" localSheetId="0">#REF!</definedName>
    <definedName name="___hor140">#REF!</definedName>
    <definedName name="___hor210">'[4]anal term'!$G$1512</definedName>
    <definedName name="___hor280">[6]Analisis!$D$63</definedName>
    <definedName name="___MZ1155" localSheetId="0">#REF!</definedName>
    <definedName name="___MZ1155">#REF!</definedName>
    <definedName name="___mz125" localSheetId="0">[5]Mezcla!#REF!</definedName>
    <definedName name="___mz125">[5]Mezcla!#REF!</definedName>
    <definedName name="___MZ13" localSheetId="0">[5]Mezcla!#REF!</definedName>
    <definedName name="___MZ13">[5]Mezcla!#REF!</definedName>
    <definedName name="___MZ14" localSheetId="0">[5]Mezcla!#REF!</definedName>
    <definedName name="___MZ14">[5]Mezcla!#REF!</definedName>
    <definedName name="___MZ16" localSheetId="0">#REF!</definedName>
    <definedName name="___MZ16">#REF!</definedName>
    <definedName name="___MZ17" localSheetId="0">[5]Mezcla!#REF!</definedName>
    <definedName name="___MZ17">[5]Mezcla!#REF!</definedName>
    <definedName name="___OP1">'[2]Mano Obra'!$D$12</definedName>
    <definedName name="___OP2">'[2]Mano Obra'!$D$14</definedName>
    <definedName name="___OP3">'[2]Mano Obra'!$D$15</definedName>
    <definedName name="___pu1" localSheetId="0">#REF!</definedName>
    <definedName name="___pu1">#REF!</definedName>
    <definedName name="___pu10" localSheetId="0">#REF!</definedName>
    <definedName name="___pu10">#REF!</definedName>
    <definedName name="___pu2" localSheetId="0">#REF!</definedName>
    <definedName name="___pu2">#REF!</definedName>
    <definedName name="___pu4">[7]Sheet4!$E:$E</definedName>
    <definedName name="___pu5">[7]Sheet5!$E:$E</definedName>
    <definedName name="___PU6" localSheetId="0">#REF!</definedName>
    <definedName name="___PU6">#REF!</definedName>
    <definedName name="___pu7" localSheetId="0">#REF!</definedName>
    <definedName name="___pu7">#REF!</definedName>
    <definedName name="___pu8" localSheetId="0">#REF!</definedName>
    <definedName name="___pu8">#REF!</definedName>
    <definedName name="__123Graph_A" localSheetId="0" hidden="1">[8]A!#REF!</definedName>
    <definedName name="__123Graph_A" hidden="1">[8]A!#REF!</definedName>
    <definedName name="__123Graph_B" localSheetId="0" hidden="1">[8]A!#REF!</definedName>
    <definedName name="__123Graph_B" hidden="1">[8]A!#REF!</definedName>
    <definedName name="__123Graph_C" localSheetId="0" hidden="1">[8]A!#REF!</definedName>
    <definedName name="__123Graph_C" hidden="1">[8]A!#REF!</definedName>
    <definedName name="__123Graph_D" localSheetId="0" hidden="1">[8]A!#REF!</definedName>
    <definedName name="__123Graph_D" hidden="1">[8]A!#REF!</definedName>
    <definedName name="__123Graph_E" localSheetId="0" hidden="1">[8]A!#REF!</definedName>
    <definedName name="__123Graph_E" hidden="1">[8]A!#REF!</definedName>
    <definedName name="__123Graph_F" localSheetId="0" hidden="1">[8]A!#REF!</definedName>
    <definedName name="__123Graph_F" hidden="1">[8]A!#REF!</definedName>
    <definedName name="__CAL50" localSheetId="0">#REF!</definedName>
    <definedName name="__CAL50">#REF!</definedName>
    <definedName name="__hor140" localSheetId="0">#REF!</definedName>
    <definedName name="__hor140">#REF!</definedName>
    <definedName name="__hor210">'[4]anal term'!$G$1512</definedName>
    <definedName name="__hor280">[9]Analisis!$D$63</definedName>
    <definedName name="__MZ1155" localSheetId="0">#REF!</definedName>
    <definedName name="__MZ1155">#REF!</definedName>
    <definedName name="__mz125" localSheetId="0">#REF!</definedName>
    <definedName name="__mz125">#REF!</definedName>
    <definedName name="__MZ13" localSheetId="0">#REF!</definedName>
    <definedName name="__MZ13">#REF!</definedName>
    <definedName name="__MZ14" localSheetId="0">#REF!</definedName>
    <definedName name="__MZ14">#REF!</definedName>
    <definedName name="__MZ16" localSheetId="0">#REF!</definedName>
    <definedName name="__MZ16">#REF!</definedName>
    <definedName name="__MZ17" localSheetId="0">#REF!</definedName>
    <definedName name="__MZ17">#REF!</definedName>
    <definedName name="__OP1">'[2]Mano Obra'!$D$12</definedName>
    <definedName name="__OP2">'[2]Mano Obra'!$D$14</definedName>
    <definedName name="__OP3">'[2]Mano Obra'!$D$15</definedName>
    <definedName name="__pu1" localSheetId="0">#REF!</definedName>
    <definedName name="__pu1">#REF!</definedName>
    <definedName name="__pu10" localSheetId="0">#REF!</definedName>
    <definedName name="__pu10">#REF!</definedName>
    <definedName name="__pu2" localSheetId="0">#REF!</definedName>
    <definedName name="__pu2">#REF!</definedName>
    <definedName name="__pu3" localSheetId="0">#REF!</definedName>
    <definedName name="__pu3">#REF!</definedName>
    <definedName name="__pu4">[10]Sheet4!$E:$E</definedName>
    <definedName name="__pu5">[10]Sheet5!$E:$E</definedName>
    <definedName name="__PU6" localSheetId="0">#REF!</definedName>
    <definedName name="__PU6">#REF!</definedName>
    <definedName name="__pu7" localSheetId="0">#REF!</definedName>
    <definedName name="__pu7">#REF!</definedName>
    <definedName name="__pu8" localSheetId="0">#REF!</definedName>
    <definedName name="__pu8">#REF!</definedName>
    <definedName name="__SUB1" localSheetId="0">[11]Análisis!#REF!</definedName>
    <definedName name="__SUB1">[11]Análisis!#REF!</definedName>
    <definedName name="_1" localSheetId="0">[12]A!#REF!</definedName>
    <definedName name="_1">[12]A!#REF!</definedName>
    <definedName name="_CAL50" localSheetId="0">#REF!</definedName>
    <definedName name="_CAL50">#REF!</definedName>
    <definedName name="_CTC220" localSheetId="0">#REF!</definedName>
    <definedName name="_CTC220">#REF!</definedName>
    <definedName name="_F" localSheetId="0">[8]A!#REF!</definedName>
    <definedName name="_F">[8]A!#REF!</definedName>
    <definedName name="_hor140" localSheetId="0">#REF!</definedName>
    <definedName name="_hor140">#REF!</definedName>
    <definedName name="_hor210">'[4]anal term'!$G$1512</definedName>
    <definedName name="_hor280">[9]Analisis!$D$63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MZ1155" localSheetId="0">#REF!</definedName>
    <definedName name="_MZ1155">#REF!</definedName>
    <definedName name="_mz125" localSheetId="0">#REF!</definedName>
    <definedName name="_mz125">#REF!</definedName>
    <definedName name="_MZ13" localSheetId="0">#REF!</definedName>
    <definedName name="_MZ13">#REF!</definedName>
    <definedName name="_MZ14" localSheetId="0">#REF!</definedName>
    <definedName name="_MZ14">#REF!</definedName>
    <definedName name="_MZ16" localSheetId="0">#REF!</definedName>
    <definedName name="_MZ16">#REF!</definedName>
    <definedName name="_MZ17" localSheetId="0">#REF!</definedName>
    <definedName name="_MZ17">#REF!</definedName>
    <definedName name="_o" localSheetId="0">#REF!</definedName>
    <definedName name="_o">#REF!</definedName>
    <definedName name="_OP1">'[2]Mano Obra'!$D$12</definedName>
    <definedName name="_OP2">'[2]Mano Obra'!$D$14</definedName>
    <definedName name="_OP3">'[2]Mano Obra'!$D$15</definedName>
    <definedName name="_Order1" hidden="1">255</definedName>
    <definedName name="_Order2" hidden="1">255</definedName>
    <definedName name="_PH140" localSheetId="0">#REF!</definedName>
    <definedName name="_PH140">#REF!</definedName>
    <definedName name="_PH160" localSheetId="0">#REF!</definedName>
    <definedName name="_PH160">#REF!</definedName>
    <definedName name="_PH180" localSheetId="0">#REF!</definedName>
    <definedName name="_PH180">#REF!</definedName>
    <definedName name="_PH210" localSheetId="0">#REF!</definedName>
    <definedName name="_PH210">#REF!</definedName>
    <definedName name="_PH240" localSheetId="0">#REF!</definedName>
    <definedName name="_PH240">#REF!</definedName>
    <definedName name="_PH250" localSheetId="0">#REF!</definedName>
    <definedName name="_PH250">#REF!</definedName>
    <definedName name="_PH260" localSheetId="0">#REF!</definedName>
    <definedName name="_PH260">#REF!</definedName>
    <definedName name="_PH280" localSheetId="0">#REF!</definedName>
    <definedName name="_PH280">#REF!</definedName>
    <definedName name="_PH300" localSheetId="0">#REF!</definedName>
    <definedName name="_PH300">#REF!</definedName>
    <definedName name="_PH315" localSheetId="0">#REF!</definedName>
    <definedName name="_PH315">#REF!</definedName>
    <definedName name="_PH350" localSheetId="0">#REF!</definedName>
    <definedName name="_PH350">#REF!</definedName>
    <definedName name="_PH400" localSheetId="0">#REF!</definedName>
    <definedName name="_PH400">#REF!</definedName>
    <definedName name="_pl1">[13]analisis!$G$2432</definedName>
    <definedName name="_pl12">[13]analisis!$G$2477</definedName>
    <definedName name="_pl316">[13]analisis!$G$2513</definedName>
    <definedName name="_pl38">[13]analisis!$G$2486</definedName>
    <definedName name="_PTC110" localSheetId="0">#REF!</definedName>
    <definedName name="_PTC110">#REF!</definedName>
    <definedName name="_PTC220" localSheetId="0">#REF!</definedName>
    <definedName name="_PTC220">#REF!</definedName>
    <definedName name="_pu1" localSheetId="0">#REF!</definedName>
    <definedName name="_pu1">#REF!</definedName>
    <definedName name="_pu10" localSheetId="0">#REF!</definedName>
    <definedName name="_pu10">#REF!</definedName>
    <definedName name="_pu2" localSheetId="0">#REF!</definedName>
    <definedName name="_pu2">#REF!</definedName>
    <definedName name="_PU3" localSheetId="0">#REF!</definedName>
    <definedName name="_PU3">#REF!</definedName>
    <definedName name="_pu4">[14]Sheet4!$E:$E</definedName>
    <definedName name="_pu5">[14]Sheet5!$E:$E</definedName>
    <definedName name="_PU6" localSheetId="0">#REF!</definedName>
    <definedName name="_PU6">#REF!</definedName>
    <definedName name="_pu7" localSheetId="0">#REF!</definedName>
    <definedName name="_pu7">#REF!</definedName>
    <definedName name="_pu8" localSheetId="0">#REF!</definedName>
    <definedName name="_pu8">#REF!</definedName>
    <definedName name="_Regression_Int" hidden="1">1</definedName>
    <definedName name="_Sort" localSheetId="0" hidden="1">#REF!</definedName>
    <definedName name="_Sort" hidden="1">#REF!</definedName>
    <definedName name="_SUB1" localSheetId="0">#REF!</definedName>
    <definedName name="_SUB1">#REF!</definedName>
    <definedName name="_TC110">[15]Ana!$F$3421</definedName>
    <definedName name="_TC220">[15]Ana!$F$3433</definedName>
    <definedName name="_TUB24" localSheetId="0">#REF!</definedName>
    <definedName name="_TUB24">#REF!</definedName>
    <definedName name="_VAR12">[16]Precio!$F$12</definedName>
    <definedName name="_VAR38">[16]Precio!$F$11</definedName>
    <definedName name="_ZC1" localSheetId="0">#REF!</definedName>
    <definedName name="_ZC1">#REF!</definedName>
    <definedName name="_ZE1" localSheetId="0">#REF!</definedName>
    <definedName name="_ZE1">#REF!</definedName>
    <definedName name="_ZE2" localSheetId="0">#REF!</definedName>
    <definedName name="_ZE2">#REF!</definedName>
    <definedName name="_ZE3" localSheetId="0">#REF!</definedName>
    <definedName name="_ZE3">#REF!</definedName>
    <definedName name="_ZE4" localSheetId="0">#REF!</definedName>
    <definedName name="_ZE4">#REF!</definedName>
    <definedName name="_ZE5" localSheetId="0">#REF!</definedName>
    <definedName name="_ZE5">#REF!</definedName>
    <definedName name="_ZE6" localSheetId="0">#REF!</definedName>
    <definedName name="_ZE6">#REF!</definedName>
    <definedName name="A" localSheetId="0">[8]A!#REF!</definedName>
    <definedName name="A">[8]A!#REF!</definedName>
    <definedName name="aa" localSheetId="0">#REF!</definedName>
    <definedName name="aa">#REF!</definedName>
    <definedName name="aa_2">"$#REF!.$B$109"</definedName>
    <definedName name="aa_3">"$#REF!.$B$109"</definedName>
    <definedName name="AAG">[16]Precio!$F$20</definedName>
    <definedName name="AC" localSheetId="0">#REF!</definedName>
    <definedName name="AC">#REF!</definedName>
    <definedName name="aca.19.km">'[17]Analisis Unitarios'!$F$154</definedName>
    <definedName name="aca.1er.km">'[17]Analisis Unitarios'!$F$136</definedName>
    <definedName name="aca.20.km">'[17]Analisis Unitarios'!$F$155</definedName>
    <definedName name="aca.30.km">'[17]Analisis Unitarios'!$F$165</definedName>
    <definedName name="ACA_1" localSheetId="0">#REF!</definedName>
    <definedName name="ACA_1">#REF!</definedName>
    <definedName name="ACA_2" localSheetId="0">#REF!</definedName>
    <definedName name="ACA_2">#REF!</definedName>
    <definedName name="ACA_6" localSheetId="0">#REF!</definedName>
    <definedName name="ACA_6">#REF!</definedName>
    <definedName name="ACA_7" localSheetId="0">#REF!</definedName>
    <definedName name="ACA_7">#REF!</definedName>
    <definedName name="acarreo" localSheetId="0">'[18]Listado Equipos a utilizar'!#REF!</definedName>
    <definedName name="acarreo">'[18]Listado Equipos a utilizar'!#REF!</definedName>
    <definedName name="ACARREOADOQUIN" localSheetId="0">#REF!</definedName>
    <definedName name="ACARREOADOQUIN">#REF!</definedName>
    <definedName name="ACARREOADOQUINCLASICO" localSheetId="0">#REF!</definedName>
    <definedName name="ACARREOADOQUINCLASICO">#REF!</definedName>
    <definedName name="ACARREOADOQUINCOLONIAL" localSheetId="0">#REF!</definedName>
    <definedName name="ACARREOADOQUINCOLONIAL">#REF!</definedName>
    <definedName name="ACARREOADOQUINMEDITERRANEO" localSheetId="0">#REF!</definedName>
    <definedName name="ACARREOADOQUINMEDITERRANEO">#REF!</definedName>
    <definedName name="ACARREOADOQUINMEDITERRANEODIAMANTE" localSheetId="0">#REF!</definedName>
    <definedName name="ACARREOADOQUINMEDITERRANEODIAMANTE">#REF!</definedName>
    <definedName name="ACARREOADOQUINOLYMPUS" localSheetId="0">#REF!</definedName>
    <definedName name="ACARREOADOQUINOLYMPUS">#REF!</definedName>
    <definedName name="ACARREOBLINTEL6" localSheetId="0">#REF!</definedName>
    <definedName name="ACARREOBLINTEL6">#REF!</definedName>
    <definedName name="ACARREOBLINTEL6X8X8" localSheetId="0">#REF!</definedName>
    <definedName name="ACARREOBLINTEL6X8X8">#REF!</definedName>
    <definedName name="ACARREOBLINTEL8" localSheetId="0">#REF!</definedName>
    <definedName name="ACARREOBLINTEL8">#REF!</definedName>
    <definedName name="ACARREOBLINTEL8X8X8" localSheetId="0">#REF!</definedName>
    <definedName name="ACARREOBLINTEL8X8X8">#REF!</definedName>
    <definedName name="ACARREOBLOCK10" localSheetId="0">#REF!</definedName>
    <definedName name="ACARREOBLOCK10">#REF!</definedName>
    <definedName name="ACARREOBLOCK12" localSheetId="0">#REF!</definedName>
    <definedName name="ACARREOBLOCK12">#REF!</definedName>
    <definedName name="ACARREOBLOCK4" localSheetId="0">#REF!</definedName>
    <definedName name="ACARREOBLOCK4">#REF!</definedName>
    <definedName name="ACARREOBLOCK5" localSheetId="0">#REF!</definedName>
    <definedName name="ACARREOBLOCK5">#REF!</definedName>
    <definedName name="ACARREOBLOCK6" localSheetId="0">#REF!</definedName>
    <definedName name="ACARREOBLOCK6">#REF!</definedName>
    <definedName name="ACARREOBLOCK8" localSheetId="0">#REF!</definedName>
    <definedName name="ACARREOBLOCK8">#REF!</definedName>
    <definedName name="ACARREOBLOCKORN" localSheetId="0">#REF!</definedName>
    <definedName name="ACARREOBLOCKORN">#REF!</definedName>
    <definedName name="ACARREOBLOCKRUST4" localSheetId="0">#REF!</definedName>
    <definedName name="ACARREOBLOCKRUST4">#REF!</definedName>
    <definedName name="ACARREOBLOCKRUST8" localSheetId="0">#REF!</definedName>
    <definedName name="ACARREOBLOCKRUST8">#REF!</definedName>
    <definedName name="ACARREOBLOQUETECHO11X20X20GRIS" localSheetId="0">#REF!</definedName>
    <definedName name="ACARREOBLOQUETECHO11X20X20GRIS">#REF!</definedName>
    <definedName name="ACARREOBLOQUETECHO15X60COLOR" localSheetId="0">#REF!</definedName>
    <definedName name="ACARREOBLOQUETECHO15X60COLOR">#REF!</definedName>
    <definedName name="ACARREOBLOQUETECHO15X60GRIS" localSheetId="0">#REF!</definedName>
    <definedName name="ACARREOBLOQUETECHO15X60GRIS">#REF!</definedName>
    <definedName name="ACARREOBLOVIGA6" localSheetId="0">#REF!</definedName>
    <definedName name="ACARREOBLOVIGA6">#REF!</definedName>
    <definedName name="ACARREOBLOVIGA8" localSheetId="0">#REF!</definedName>
    <definedName name="ACARREOBLOVIGA8">#REF!</definedName>
    <definedName name="ACARREOMOSAICOGRAVILLA30X30" localSheetId="0">#REF!</definedName>
    <definedName name="ACARREOMOSAICOGRAVILLA30X30">#REF!</definedName>
    <definedName name="ACARREOPISOS" localSheetId="0">#REF!</definedName>
    <definedName name="ACARREOPISOS">#REF!</definedName>
    <definedName name="ACARREOVIBRAZO30X30" localSheetId="0">#REF!</definedName>
    <definedName name="ACARREOVIBRAZO30X30">#REF!</definedName>
    <definedName name="ACARREOVIBRAZO40X40" localSheetId="0">#REF!</definedName>
    <definedName name="ACARREOVIBRAZO40X40">#REF!</definedName>
    <definedName name="ACARREOVIBRORUSTICO30X30" localSheetId="0">#REF!</definedName>
    <definedName name="ACARREOVIBRORUSTICO30X30">#REF!</definedName>
    <definedName name="ACARREOZOCALOS" localSheetId="0">#REF!</definedName>
    <definedName name="ACARREOZOCALOS">#REF!</definedName>
    <definedName name="ACARREPTABLETA" localSheetId="0">#REF!</definedName>
    <definedName name="ACARREPTABLETA">#REF!</definedName>
    <definedName name="ACERA">[15]Ana!$F$4488</definedName>
    <definedName name="aceras" localSheetId="0">#REF!</definedName>
    <definedName name="aceras">#REF!</definedName>
    <definedName name="acero" localSheetId="0">#REF!</definedName>
    <definedName name="acero">#REF!</definedName>
    <definedName name="Acero_1">#N/A</definedName>
    <definedName name="Acero_1_2_____Grado_40">[19]Insumos!$B$6:$D$6</definedName>
    <definedName name="Acero_1_4______Grado_40">[19]Insumos!$B$7:$D$7</definedName>
    <definedName name="Acero_2">#N/A</definedName>
    <definedName name="Acero_3">#N/A</definedName>
    <definedName name="Acero_3_4__1_____Grado_40">[19]Insumos!$B$8:$D$8</definedName>
    <definedName name="Acero_3_8______Grado_40">[19]Insumos!$B$9:$D$9</definedName>
    <definedName name="ACERO1">[15]Ana!$F$35</definedName>
    <definedName name="ACERO12">[15]Ana!$F$23</definedName>
    <definedName name="ACERO1225">[15]Ana!$F$27</definedName>
    <definedName name="ACERO14">[15]Ana!$F$11</definedName>
    <definedName name="ACERO34">[15]Ana!$F$31</definedName>
    <definedName name="ACERO38">[15]Ana!$F$15</definedName>
    <definedName name="ACERO3825">[15]Ana!$F$19</definedName>
    <definedName name="ACERO601">[15]Ana!$F$59</definedName>
    <definedName name="ACERO6012">[15]Ana!$F$47</definedName>
    <definedName name="ACERO601225">[15]Ana!$F$51</definedName>
    <definedName name="ACERO6034">[15]Ana!$F$55</definedName>
    <definedName name="ACERO6038">[15]Ana!$F$39</definedName>
    <definedName name="ACERO603825">[15]Ana!$F$43</definedName>
    <definedName name="acerog40">[20]MATERIALES!$G$7</definedName>
    <definedName name="aceroi" localSheetId="0">#REF!</definedName>
    <definedName name="aceroi">#REF!</definedName>
    <definedName name="aceroii" localSheetId="0">#REF!</definedName>
    <definedName name="aceroii">#REF!</definedName>
    <definedName name="aceromalla" localSheetId="0">#REF!</definedName>
    <definedName name="aceromalla">#REF!</definedName>
    <definedName name="ACOMALTATENSIONCONTRA" localSheetId="0">#REF!</definedName>
    <definedName name="ACOMALTATENSIONCONTRA">#REF!</definedName>
    <definedName name="ACOMDEPLANTANUEAEQUIPO800ACONTRA" localSheetId="0">#REF!</definedName>
    <definedName name="ACOMDEPLANTANUEAEQUIPO800ACONTRA">#REF!</definedName>
    <definedName name="ACOMDESDEEQUIPOAPANELAA" localSheetId="0">#REF!</definedName>
    <definedName name="ACOMDESDEEQUIPOAPANELAA">#REF!</definedName>
    <definedName name="ACOMELEC" localSheetId="0">#REF!</definedName>
    <definedName name="ACOMELEC">#REF!</definedName>
    <definedName name="ACOMEQUIPOAPANELBOMBACONTRA" localSheetId="0">#REF!</definedName>
    <definedName name="ACOMEQUIPOAPANELBOMBACONTRA">#REF!</definedName>
    <definedName name="ACOMEQUIPOAPANELLUCESPARQCONTRA" localSheetId="0">#REF!</definedName>
    <definedName name="ACOMEQUIPOAPANELLUCESPARQCONTRA">#REF!</definedName>
    <definedName name="ACOMPRIDEPOSTEATRANSF750CONTRA" localSheetId="0">#REF!</definedName>
    <definedName name="ACOMPRIDEPOSTEATRANSF750CONTRA">#REF!</definedName>
    <definedName name="ACOMSECDEEQUIPOAPANLUCESYTC" localSheetId="0">#REF!</definedName>
    <definedName name="ACOMSECDEEQUIPOAPANLUCESYTC">#REF!</definedName>
    <definedName name="ACOMSECDEPLANUEAEQUI800CONTRA" localSheetId="0">#REF!</definedName>
    <definedName name="ACOMSECDEPLANUEAEQUI800CONTRA">#REF!</definedName>
    <definedName name="ACOMSECDETRANSF750AREGBCONTRA" localSheetId="0">#REF!</definedName>
    <definedName name="ACOMSECDETRANSF750AREGBCONTRA">#REF!</definedName>
    <definedName name="ACOMSECTRANSFAEQUIPOCONTRA" localSheetId="0">#REF!</definedName>
    <definedName name="ACOMSECTRANSFAEQUIPOCONTRA">#REF!</definedName>
    <definedName name="actividades">[21]Analisis!$B$1:$B$451</definedName>
    <definedName name="ACUM" localSheetId="0">[12]A!#REF!</definedName>
    <definedName name="ACUM">[12]A!#REF!</definedName>
    <definedName name="ADAMIOSIN" localSheetId="0">#REF!</definedName>
    <definedName name="ADAMIOSIN">#REF!</definedName>
    <definedName name="ADAPTCPVCH12" localSheetId="0">#REF!</definedName>
    <definedName name="ADAPTCPVCH12">#REF!</definedName>
    <definedName name="ADAPTCPVCH34" localSheetId="0">#REF!</definedName>
    <definedName name="ADAPTCPVCH34">#REF!</definedName>
    <definedName name="ADAPTCPVCM12" localSheetId="0">#REF!</definedName>
    <definedName name="ADAPTCPVCM12">#REF!</definedName>
    <definedName name="ADAPTCPVCM34" localSheetId="0">#REF!</definedName>
    <definedName name="ADAPTCPVCM34">#REF!</definedName>
    <definedName name="ADAPTPVCH1" localSheetId="0">#REF!</definedName>
    <definedName name="ADAPTPVCH1">#REF!</definedName>
    <definedName name="ADAPTPVCH112" localSheetId="0">#REF!</definedName>
    <definedName name="ADAPTPVCH112">#REF!</definedName>
    <definedName name="ADAPTPVCH12" localSheetId="0">#REF!</definedName>
    <definedName name="ADAPTPVCH12">#REF!</definedName>
    <definedName name="ADAPTPVCH2" localSheetId="0">#REF!</definedName>
    <definedName name="ADAPTPVCH2">#REF!</definedName>
    <definedName name="ADAPTPVCH3" localSheetId="0">#REF!</definedName>
    <definedName name="ADAPTPVCH3">#REF!</definedName>
    <definedName name="ADAPTPVCH34" localSheetId="0">#REF!</definedName>
    <definedName name="ADAPTPVCH34">#REF!</definedName>
    <definedName name="ADAPTPVCH4" localSheetId="0">#REF!</definedName>
    <definedName name="ADAPTPVCH4">#REF!</definedName>
    <definedName name="ADAPTPVCH6" localSheetId="0">#REF!</definedName>
    <definedName name="ADAPTPVCH6">#REF!</definedName>
    <definedName name="ADAPTPVCM1" localSheetId="0">#REF!</definedName>
    <definedName name="ADAPTPVCM1">#REF!</definedName>
    <definedName name="ADAPTPVCM112" localSheetId="0">#REF!</definedName>
    <definedName name="ADAPTPVCM112">#REF!</definedName>
    <definedName name="ADAPTPVCM12" localSheetId="0">#REF!</definedName>
    <definedName name="ADAPTPVCM12">#REF!</definedName>
    <definedName name="ADAPTPVCM2" localSheetId="0">#REF!</definedName>
    <definedName name="ADAPTPVCM2">#REF!</definedName>
    <definedName name="ADAPTPVCM3" localSheetId="0">#REF!</definedName>
    <definedName name="ADAPTPVCM3">#REF!</definedName>
    <definedName name="ADAPTPVCM34" localSheetId="0">#REF!</definedName>
    <definedName name="ADAPTPVCM34">#REF!</definedName>
    <definedName name="ADAPTPVCM4" localSheetId="0">#REF!</definedName>
    <definedName name="ADAPTPVCM4">#REF!</definedName>
    <definedName name="ADAPTPVCM6" localSheetId="0">#REF!</definedName>
    <definedName name="ADAPTPVCM6">#REF!</definedName>
    <definedName name="ADER" localSheetId="0">#REF!</definedName>
    <definedName name="ADER">#REF!</definedName>
    <definedName name="ADHERENCIA" localSheetId="0">#REF!</definedName>
    <definedName name="ADHERENCIA">#REF!</definedName>
    <definedName name="ADITIVO" localSheetId="0">#REF!</definedName>
    <definedName name="ADITIVO">#REF!</definedName>
    <definedName name="adm">'[22]Resumen Precio Equipos'!$C$28</definedName>
    <definedName name="adm.a" localSheetId="0" hidden="1">'[23]ANALISIS STO DGO'!#REF!</definedName>
    <definedName name="adm.a" hidden="1">'[23]ANALISIS STO DGO'!#REF!</definedName>
    <definedName name="ADMBL" localSheetId="0" hidden="1">'[23]ANALISIS STO DGO'!#REF!</definedName>
    <definedName name="ADMBL" hidden="1">'[23]ANALISIS STO DGO'!#REF!</definedName>
    <definedName name="ADMINISTRATIVOS" localSheetId="0">#REF!</definedName>
    <definedName name="ADMINISTRATIVOS">#REF!</definedName>
    <definedName name="Adoquín_Mediterráneo_Gris">[19]Insumos!$B$156:$D$156</definedName>
    <definedName name="AG">[16]Precio!$F$21</definedName>
    <definedName name="Agregado" localSheetId="0">#REF!</definedName>
    <definedName name="Agregado">#REF!</definedName>
    <definedName name="Agregado_2">#N/A</definedName>
    <definedName name="Agregado_3">#N/A</definedName>
    <definedName name="agricola" localSheetId="0">'[18]Listado Equipos a utilizar'!#REF!</definedName>
    <definedName name="agricola">'[18]Listado Equipos a utilizar'!#REF!</definedName>
    <definedName name="Agua" localSheetId="0">#REF!</definedName>
    <definedName name="Agua">#REF!</definedName>
    <definedName name="Agua_1">#N/A</definedName>
    <definedName name="Agua_2">#N/A</definedName>
    <definedName name="Agua_3">#N/A</definedName>
    <definedName name="AGUAGL">'[24]MATERIALES LISTADO'!$D$8</definedName>
    <definedName name="aguarras" localSheetId="0">#REF!</definedName>
    <definedName name="aguarras">#REF!</definedName>
    <definedName name="AL" localSheetId="0">#REF!</definedName>
    <definedName name="AL">#REF!</definedName>
    <definedName name="AL10_" localSheetId="0">#REF!</definedName>
    <definedName name="AL10_">#REF!</definedName>
    <definedName name="AL12_" localSheetId="0">#REF!</definedName>
    <definedName name="AL12_">#REF!</definedName>
    <definedName name="AL14_" localSheetId="0">#REF!</definedName>
    <definedName name="AL14_">#REF!</definedName>
    <definedName name="AL18DUPLO" localSheetId="0">#REF!</definedName>
    <definedName name="AL18DUPLO">#REF!</definedName>
    <definedName name="AL1C" localSheetId="0">#REF!</definedName>
    <definedName name="AL1C">#REF!</definedName>
    <definedName name="AL2_" localSheetId="0">#REF!</definedName>
    <definedName name="AL2_">#REF!</definedName>
    <definedName name="AL2C" localSheetId="0">#REF!</definedName>
    <definedName name="AL2C">#REF!</definedName>
    <definedName name="AL3C" localSheetId="0">#REF!</definedName>
    <definedName name="AL3C">#REF!</definedName>
    <definedName name="AL4_" localSheetId="0">#REF!</definedName>
    <definedName name="AL4_">#REF!</definedName>
    <definedName name="AL6_" localSheetId="0">#REF!</definedName>
    <definedName name="AL6_">#REF!</definedName>
    <definedName name="AL8_" localSheetId="0">#REF!</definedName>
    <definedName name="AL8_">#REF!</definedName>
    <definedName name="ALAM16">[16]Precio!$F$16</definedName>
    <definedName name="ALAM18">[16]Precio!$F$15</definedName>
    <definedName name="alambi" localSheetId="0">#REF!</definedName>
    <definedName name="alambi">#REF!</definedName>
    <definedName name="alambii" localSheetId="0">#REF!</definedName>
    <definedName name="alambii">#REF!</definedName>
    <definedName name="alambiii" localSheetId="0">#REF!</definedName>
    <definedName name="alambiii">#REF!</definedName>
    <definedName name="alambiiii" localSheetId="0">#REF!</definedName>
    <definedName name="alambiiii">#REF!</definedName>
    <definedName name="Alambre" localSheetId="0">#REF!</definedName>
    <definedName name="Alambre">#REF!</definedName>
    <definedName name="Alambre_2">#N/A</definedName>
    <definedName name="Alambre_3">#N/A</definedName>
    <definedName name="Alambre_No._18">[19]Insumos!$B$20:$D$20</definedName>
    <definedName name="Alambre_No.18" localSheetId="0">#REF!</definedName>
    <definedName name="Alambre_No.18">#REF!</definedName>
    <definedName name="Alambre_No.18_2">#N/A</definedName>
    <definedName name="Alambre_No.18_3">#N/A</definedName>
    <definedName name="alambre18">[20]MATERIALES!$G$10</definedName>
    <definedName name="ALAMBRED" localSheetId="0">#REF!</definedName>
    <definedName name="ALAMBRED">#REF!</definedName>
    <definedName name="ALB_001" localSheetId="0">#REF!</definedName>
    <definedName name="ALB_001">#REF!</definedName>
    <definedName name="ALB_003" localSheetId="0">#REF!</definedName>
    <definedName name="ALB_003">#REF!</definedName>
    <definedName name="ALB_007" localSheetId="0">#REF!</definedName>
    <definedName name="ALB_007">#REF!</definedName>
    <definedName name="ALBANIL">'[25]Mano de Obra'!$D$11</definedName>
    <definedName name="ALBANIL2">'[25]Mano de Obra'!$D$12</definedName>
    <definedName name="ALBANIL3">'[25]Mano de Obra'!$D$13</definedName>
    <definedName name="Alq._Madera_Dintel____Incl._M_O">[19]Insumos!$B$122:$D$122</definedName>
    <definedName name="Alq._Madera_P_Antepecho____Incl._M_O" localSheetId="0">[7]Insumos!#REF!</definedName>
    <definedName name="Alq._Madera_P_Antepecho____Incl._M_O">[7]Insumos!#REF!</definedName>
    <definedName name="Alq._Madera_P_Col._____Incl._M_O" localSheetId="0">[7]Insumos!#REF!</definedName>
    <definedName name="Alq._Madera_P_Col._____Incl._M_O">[7]Insumos!#REF!</definedName>
    <definedName name="Alq._Madera_P_Losa_____Incl._M_O">[19]Insumos!$B$124:$D$124</definedName>
    <definedName name="Alq._Madera_P_Rampa_____Incl._M_O">[19]Insumos!$B$127:$D$127</definedName>
    <definedName name="Alq._Madera_P_Viga_____Incl._M_O">[19]Insumos!$B$128:$D$128</definedName>
    <definedName name="Alq._Madera_P_Vigas_y_Columnas_Amarre____Incl._M_O">[19]Insumos!$B$129:$D$129</definedName>
    <definedName name="ALTATEN" localSheetId="0">#REF!</definedName>
    <definedName name="ALTATEN">#REF!</definedName>
    <definedName name="AMARREVARILLA20" localSheetId="0">#REF!</definedName>
    <definedName name="AMARREVARILLA20">#REF!</definedName>
    <definedName name="AMARREVARILLA40" localSheetId="0">#REF!</definedName>
    <definedName name="AMARREVARILLA40">#REF!</definedName>
    <definedName name="AMARREVARILLA60" localSheetId="0">#REF!</definedName>
    <definedName name="AMARREVARILLA60">#REF!</definedName>
    <definedName name="AMARREVARILLA80" localSheetId="0">#REF!</definedName>
    <definedName name="AMARREVARILLA80">#REF!</definedName>
    <definedName name="ana_abrasadera_1.5pulg" localSheetId="0">#REF!</definedName>
    <definedName name="ana_abrasadera_1.5pulg">#REF!</definedName>
    <definedName name="ana_abrasadera_1pulg" localSheetId="0">#REF!</definedName>
    <definedName name="ana_abrasadera_1pulg">#REF!</definedName>
    <definedName name="ana_abrasadera_2pulg" localSheetId="0">#REF!</definedName>
    <definedName name="ana_abrasadera_2pulg">#REF!</definedName>
    <definedName name="ana_abrasadera_3pulg" localSheetId="0">#REF!</definedName>
    <definedName name="ana_abrasadera_3pulg">#REF!</definedName>
    <definedName name="ana_abrasadera_4pulg" localSheetId="0">#REF!</definedName>
    <definedName name="ana_abrasadera_4pulg">#REF!</definedName>
    <definedName name="ana_adap_pvc_1.5pulg" localSheetId="0">#REF!</definedName>
    <definedName name="ana_adap_pvc_1.5pulg">#REF!</definedName>
    <definedName name="ana_adap_pvc_2pulg" localSheetId="0">#REF!</definedName>
    <definedName name="ana_adap_pvc_2pulg">#REF!</definedName>
    <definedName name="ana_bajante_pluvial_3pulg" localSheetId="0">#REF!</definedName>
    <definedName name="ana_bajante_pluvial_3pulg">#REF!</definedName>
    <definedName name="ana_bajante_pluvial_4pulg" localSheetId="0">#REF!</definedName>
    <definedName name="ana_bajante_pluvial_4pulg">#REF!</definedName>
    <definedName name="ana_bañera" localSheetId="0">#REF!</definedName>
    <definedName name="ana_bañera">#REF!</definedName>
    <definedName name="ana_blocks_6pulg" localSheetId="0">#REF!</definedName>
    <definedName name="ana_blocks_6pulg">#REF!</definedName>
    <definedName name="ana_blocks_8pulg" localSheetId="0">#REF!</definedName>
    <definedName name="ana_blocks_8pulg">#REF!</definedName>
    <definedName name="ana_caja_inspeccion" localSheetId="0">#REF!</definedName>
    <definedName name="ana_caja_inspeccion">#REF!</definedName>
    <definedName name="ana_calentador_electrico" localSheetId="0">#REF!</definedName>
    <definedName name="ana_calentador_electrico">#REF!</definedName>
    <definedName name="ana_check_hor_2pulg" localSheetId="0">#REF!</definedName>
    <definedName name="ana_check_hor_2pulg">#REF!</definedName>
    <definedName name="ana_check_ver_3pulg" localSheetId="0">#REF!</definedName>
    <definedName name="ana_check_ver_3pulg">#REF!</definedName>
    <definedName name="ana_codo_cpvc_0.5pulg" localSheetId="0">#REF!</definedName>
    <definedName name="ana_codo_cpvc_0.5pulg">#REF!</definedName>
    <definedName name="ana_codo_cpvc_0.75pulg" localSheetId="0">#REF!</definedName>
    <definedName name="ana_codo_cpvc_0.75pulg">#REF!</definedName>
    <definedName name="ana_codo_hg_2hg" localSheetId="0">#REF!</definedName>
    <definedName name="ana_codo_hg_2hg">#REF!</definedName>
    <definedName name="ana_codo_hg_3hg" localSheetId="0">#REF!</definedName>
    <definedName name="ana_codo_hg_3hg">#REF!</definedName>
    <definedName name="ana_codo_pvc_drenaje_2pulgx45" localSheetId="0">#REF!</definedName>
    <definedName name="ana_codo_pvc_drenaje_2pulgx45">#REF!</definedName>
    <definedName name="ana_codo_pvc_drenaje_3pulgx45" localSheetId="0">#REF!</definedName>
    <definedName name="ana_codo_pvc_drenaje_3pulgx45">#REF!</definedName>
    <definedName name="ana_codo_pvc_drenaje_4pulgx45" localSheetId="0">#REF!</definedName>
    <definedName name="ana_codo_pvc_drenaje_4pulgx45">#REF!</definedName>
    <definedName name="ana_codo_pvc_presion_0.5pulg" localSheetId="0">#REF!</definedName>
    <definedName name="ana_codo_pvc_presion_0.5pulg">#REF!</definedName>
    <definedName name="ana_codo_pvc_presion_0.75pulg" localSheetId="0">#REF!</definedName>
    <definedName name="ana_codo_pvc_presion_0.75pulg">#REF!</definedName>
    <definedName name="ana_codo_pvc_presion_1.5pulg" localSheetId="0">#REF!</definedName>
    <definedName name="ana_codo_pvc_presion_1.5pulg">#REF!</definedName>
    <definedName name="ana_codo_pvc_presion_1pulg" localSheetId="0">#REF!</definedName>
    <definedName name="ana_codo_pvc_presion_1pulg">#REF!</definedName>
    <definedName name="ana_codo_pvc_presion_2pulg" localSheetId="0">#REF!</definedName>
    <definedName name="ana_codo_pvc_presion_2pulg">#REF!</definedName>
    <definedName name="ana_codo_pvc_presion_3pulg" localSheetId="0">#REF!</definedName>
    <definedName name="ana_codo_pvc_presion_3pulg">#REF!</definedName>
    <definedName name="ana_columna" localSheetId="0">#REF!</definedName>
    <definedName name="ana_columna">#REF!</definedName>
    <definedName name="ana_columna_1.5pulg" localSheetId="0">#REF!</definedName>
    <definedName name="ana_columna_1.5pulg">#REF!</definedName>
    <definedName name="ana_columna_1pulg" localSheetId="0">#REF!</definedName>
    <definedName name="ana_columna_1pulg">#REF!</definedName>
    <definedName name="ana_columna_descaga_3pulg" localSheetId="0">#REF!</definedName>
    <definedName name="ana_columna_descaga_3pulg">#REF!</definedName>
    <definedName name="ana_columna_descaga_4pulg" localSheetId="0">#REF!</definedName>
    <definedName name="ana_columna_descaga_4pulg">#REF!</definedName>
    <definedName name="ana_columna_ventilacion_2pulg" localSheetId="0">#REF!</definedName>
    <definedName name="ana_columna_ventilacion_2pulg">#REF!</definedName>
    <definedName name="ana_columna_ventilacion_3pulg" localSheetId="0">#REF!</definedName>
    <definedName name="ana_columna_ventilacion_3pulg">#REF!</definedName>
    <definedName name="ana_coupling_cpvc_1.5pulg" localSheetId="0">#REF!</definedName>
    <definedName name="ana_coupling_cpvc_1.5pulg">#REF!</definedName>
    <definedName name="ana_desague_piso" localSheetId="0">#REF!</definedName>
    <definedName name="ana_desague_piso">#REF!</definedName>
    <definedName name="ana_fino_fondo" localSheetId="0">#REF!</definedName>
    <definedName name="ana_fino_fondo">#REF!</definedName>
    <definedName name="ana_fregadero" localSheetId="0">#REF!</definedName>
    <definedName name="ana_fregadero">#REF!</definedName>
    <definedName name="ana_inodoro" localSheetId="0">#REF!</definedName>
    <definedName name="ana_inodoro">#REF!</definedName>
    <definedName name="ana_jacuzzi" localSheetId="0">#REF!</definedName>
    <definedName name="ana_jacuzzi">#REF!</definedName>
    <definedName name="ana_juego_accesorios" localSheetId="0">#REF!</definedName>
    <definedName name="ana_juego_accesorios">#REF!</definedName>
    <definedName name="ana_lavamanos" localSheetId="0">#REF!</definedName>
    <definedName name="ana_lavamanos">#REF!</definedName>
    <definedName name="ana_losa_fondo" localSheetId="0">#REF!</definedName>
    <definedName name="ana_losa_fondo">#REF!</definedName>
    <definedName name="ana_losa_techo" localSheetId="0">#REF!</definedName>
    <definedName name="ana_losa_techo">#REF!</definedName>
    <definedName name="ana_pañete" localSheetId="0">#REF!</definedName>
    <definedName name="ana_pañete">#REF!</definedName>
    <definedName name="ana_red_cpvc_0.75x0.5pulg" localSheetId="0">#REF!</definedName>
    <definedName name="ana_red_cpvc_0.75x0.5pulg">#REF!</definedName>
    <definedName name="ana_red_hg_3x2" localSheetId="0">#REF!</definedName>
    <definedName name="ana_red_hg_3x2">#REF!</definedName>
    <definedName name="ana_red_pvc_3x2pulg" localSheetId="0">#REF!</definedName>
    <definedName name="ana_red_pvc_3x2pulg">#REF!</definedName>
    <definedName name="ana_red_pvc_4x2pulg" localSheetId="0">#REF!</definedName>
    <definedName name="ana_red_pvc_4x2pulg">#REF!</definedName>
    <definedName name="ana_red_pvc_4x3pulg" localSheetId="0">#REF!</definedName>
    <definedName name="ana_red_pvc_4x3pulg">#REF!</definedName>
    <definedName name="ana_red_pvc_presion_0.75x0.5pulg" localSheetId="0">#REF!</definedName>
    <definedName name="ana_red_pvc_presion_0.75x0.5pulg">#REF!</definedName>
    <definedName name="ana_red_pvc_presion_1.5x0.75pulg" localSheetId="0">#REF!</definedName>
    <definedName name="ana_red_pvc_presion_1.5x0.75pulg">#REF!</definedName>
    <definedName name="ana_red_pvc_presion_1.5x1pulg" localSheetId="0">#REF!</definedName>
    <definedName name="ana_red_pvc_presion_1.5x1pulg">#REF!</definedName>
    <definedName name="ana_red_pvc_presion_1x0.5pulg" localSheetId="0">#REF!</definedName>
    <definedName name="ana_red_pvc_presion_1x0.5pulg">#REF!</definedName>
    <definedName name="ana_red_pvc_presion_1x0.75pulg" localSheetId="0">#REF!</definedName>
    <definedName name="ana_red_pvc_presion_1x0.75pulg">#REF!</definedName>
    <definedName name="ana_red_pvc_presion_2x1.5pulg" localSheetId="0">#REF!</definedName>
    <definedName name="ana_red_pvc_presion_2x1.5pulg">#REF!</definedName>
    <definedName name="ana_red_pvc_presion_2x1pulg" localSheetId="0">#REF!</definedName>
    <definedName name="ana_red_pvc_presion_2x1pulg">#REF!</definedName>
    <definedName name="ana_red_pvc_presion_3x1.5pulg" localSheetId="0">#REF!</definedName>
    <definedName name="ana_red_pvc_presion_3x1.5pulg">#REF!</definedName>
    <definedName name="ana_red_pvc_presion_3x1pulg" localSheetId="0">#REF!</definedName>
    <definedName name="ana_red_pvc_presion_3x1pulg">#REF!</definedName>
    <definedName name="ana_red_pvc_presion_3x2pulg" localSheetId="0">#REF!</definedName>
    <definedName name="ana_red_pvc_presion_3x2pulg">#REF!</definedName>
    <definedName name="ana_rejilla_techo" localSheetId="0">#REF!</definedName>
    <definedName name="ana_rejilla_techo">#REF!</definedName>
    <definedName name="ana_salida_ac_0.5pulg" localSheetId="0">#REF!</definedName>
    <definedName name="ana_salida_ac_0.5pulg">#REF!</definedName>
    <definedName name="ana_salida_ac_0.75pulg" localSheetId="0">#REF!</definedName>
    <definedName name="ana_salida_ac_0.75pulg">#REF!</definedName>
    <definedName name="ana_salida_af_0.5pulg" localSheetId="0">#REF!</definedName>
    <definedName name="ana_salida_af_0.5pulg">#REF!</definedName>
    <definedName name="ana_salida_af_0.75pulg" localSheetId="0">#REF!</definedName>
    <definedName name="ana_salida_af_0.75pulg">#REF!</definedName>
    <definedName name="ana_salida_drenaje_2pulg" localSheetId="0">#REF!</definedName>
    <definedName name="ana_salida_drenaje_2pulg">#REF!</definedName>
    <definedName name="ana_salida_drenaje_4pulg" localSheetId="0">#REF!</definedName>
    <definedName name="ana_salida_drenaje_4pulg">#REF!</definedName>
    <definedName name="ana_tee_cpvc_0.5pulg" localSheetId="0">#REF!</definedName>
    <definedName name="ana_tee_cpvc_0.5pulg">#REF!</definedName>
    <definedName name="ana_tee_cpvc_0.75pulg" localSheetId="0">#REF!</definedName>
    <definedName name="ana_tee_cpvc_0.75pulg">#REF!</definedName>
    <definedName name="ana_tee_hg_3hg" localSheetId="0">#REF!</definedName>
    <definedName name="ana_tee_hg_3hg">#REF!</definedName>
    <definedName name="ana_tee_pvc_presion_0.5pulg" localSheetId="0">#REF!</definedName>
    <definedName name="ana_tee_pvc_presion_0.5pulg">#REF!</definedName>
    <definedName name="ana_tee_pvc_presion_0.75pulg" localSheetId="0">#REF!</definedName>
    <definedName name="ana_tee_pvc_presion_0.75pulg">#REF!</definedName>
    <definedName name="ana_tee_pvc_presion_1.5pulg" localSheetId="0">#REF!</definedName>
    <definedName name="ana_tee_pvc_presion_1.5pulg">#REF!</definedName>
    <definedName name="ana_tee_pvc_presion_1pulg" localSheetId="0">#REF!</definedName>
    <definedName name="ana_tee_pvc_presion_1pulg">#REF!</definedName>
    <definedName name="ana_tee_pvc_presion_2pulg" localSheetId="0">#REF!</definedName>
    <definedName name="ana_tee_pvc_presion_2pulg">#REF!</definedName>
    <definedName name="ana_tee_pvc_presion_3pulg" localSheetId="0">#REF!</definedName>
    <definedName name="ana_tee_pvc_presion_3pulg">#REF!</definedName>
    <definedName name="ana_trampa_grasa" localSheetId="0">#REF!</definedName>
    <definedName name="ana_trampa_grasa">#REF!</definedName>
    <definedName name="ana_tub_colg_cpvc_0.5pulg" localSheetId="0">#REF!</definedName>
    <definedName name="ana_tub_colg_cpvc_0.5pulg">#REF!</definedName>
    <definedName name="ana_tub_colg_cpvc_0.75pulg" localSheetId="0">#REF!</definedName>
    <definedName name="ana_tub_colg_cpvc_0.75pulg">#REF!</definedName>
    <definedName name="ana_tub_colg_pvc_sch40_0.5pulg" localSheetId="0">#REF!</definedName>
    <definedName name="ana_tub_colg_pvc_sch40_0.5pulg">#REF!</definedName>
    <definedName name="ana_tub_colg_pvc_sch40_0.75pulg" localSheetId="0">#REF!</definedName>
    <definedName name="ana_tub_colg_pvc_sch40_0.75pulg">#REF!</definedName>
    <definedName name="ana_tub_colg_pvc_sch40_1.5pulg" localSheetId="0">#REF!</definedName>
    <definedName name="ana_tub_colg_pvc_sch40_1.5pulg">#REF!</definedName>
    <definedName name="ana_tub_colg_pvc_sch40_1pulg" localSheetId="0">#REF!</definedName>
    <definedName name="ana_tub_colg_pvc_sch40_1pulg">#REF!</definedName>
    <definedName name="ana_tub_colg_pvc_sdr26_2pulg" localSheetId="0">#REF!</definedName>
    <definedName name="ana_tub_colg_pvc_sdr26_2pulg">#REF!</definedName>
    <definedName name="ana_tub_colg_pvc_sdr26_3pulg" localSheetId="0">#REF!</definedName>
    <definedName name="ana_tub_colg_pvc_sdr26_3pulg">#REF!</definedName>
    <definedName name="ana_tub_colg_pvc_sdr32.5_4pulg" localSheetId="0">#REF!</definedName>
    <definedName name="ana_tub_colg_pvc_sdr32.5_4pulg">#REF!</definedName>
    <definedName name="ana_tub_hg_2pulg" localSheetId="0">#REF!</definedName>
    <definedName name="ana_tub_hg_2pulg">#REF!</definedName>
    <definedName name="ana_tub_hg_3pulg" localSheetId="0">#REF!</definedName>
    <definedName name="ana_tub_hg_3pulg">#REF!</definedName>
    <definedName name="ana_tub_sot_pvc_sdr21_2pulg" localSheetId="0">#REF!</definedName>
    <definedName name="ana_tub_sot_pvc_sdr21_2pulg">#REF!</definedName>
    <definedName name="ana_tub_sot_pvc_sdr21_3pulg" localSheetId="0">#REF!</definedName>
    <definedName name="ana_tub_sot_pvc_sdr21_3pulg">#REF!</definedName>
    <definedName name="ana_tub_sot_pvc_sdr26_3pulg" localSheetId="0">#REF!</definedName>
    <definedName name="ana_tub_sot_pvc_sdr26_3pulg">#REF!</definedName>
    <definedName name="ana_tub_sot_pvc_sdr32.5_4pulg" localSheetId="0">#REF!</definedName>
    <definedName name="ana_tub_sot_pvc_sdr32.5_4pulg">#REF!</definedName>
    <definedName name="ana_tub_sot_pvc_sdr32.5_6pulg" localSheetId="0">#REF!</definedName>
    <definedName name="ana_tub_sot_pvc_sdr32.5_6pulg">#REF!</definedName>
    <definedName name="ana_valvula_0.75pulg" localSheetId="0">#REF!</definedName>
    <definedName name="ana_valvula_0.75pulg">#REF!</definedName>
    <definedName name="ana_valvula_1.5pulg" localSheetId="0">#REF!</definedName>
    <definedName name="ana_valvula_1.5pulg">#REF!</definedName>
    <definedName name="ana_valvula_1pulg" localSheetId="0">#REF!</definedName>
    <definedName name="ana_valvula_1pulg">#REF!</definedName>
    <definedName name="ana_valvula_2pulg" localSheetId="0">#REF!</definedName>
    <definedName name="ana_valvula_2pulg">#REF!</definedName>
    <definedName name="ana_valvula_reguladora_1pulg" localSheetId="0">#REF!</definedName>
    <definedName name="ana_valvula_reguladora_1pulg">#REF!</definedName>
    <definedName name="ana_valvula_reguladora_2pulg" localSheetId="0">#REF!</definedName>
    <definedName name="ana_valvula_reguladora_2pulg">#REF!</definedName>
    <definedName name="ana_vertedero" localSheetId="0">#REF!</definedName>
    <definedName name="ana_vertedero">#REF!</definedName>
    <definedName name="ana_viga_amarre" localSheetId="0">#REF!</definedName>
    <definedName name="ana_viga_amarre">#REF!</definedName>
    <definedName name="ana_viga_riostra" localSheetId="0">#REF!</definedName>
    <definedName name="ana_viga_riostra">#REF!</definedName>
    <definedName name="ana_yee_pvc_drenaje_2pulg" localSheetId="0">#REF!</definedName>
    <definedName name="ana_yee_pvc_drenaje_2pulg">#REF!</definedName>
    <definedName name="ana_yee_pvc_drenaje_3pulg" localSheetId="0">#REF!</definedName>
    <definedName name="ana_yee_pvc_drenaje_3pulg">#REF!</definedName>
    <definedName name="ana_yee_pvc_drenaje_4pulg" localSheetId="0">#REF!</definedName>
    <definedName name="ana_yee_pvc_drenaje_4pulg">#REF!</definedName>
    <definedName name="ana_zabaleta" localSheetId="0">#REF!</definedName>
    <definedName name="ana_zabaleta">#REF!</definedName>
    <definedName name="AnalisiCostos">[21]Analisis!$A$1:$H$451</definedName>
    <definedName name="analisis" localSheetId="0">#REF!,#REF!,#REF!</definedName>
    <definedName name="analisis">#REF!,#REF!,#REF!</definedName>
    <definedName name="analisis2" localSheetId="0">#REF!</definedName>
    <definedName name="analisis2">#REF!</definedName>
    <definedName name="analisisI" localSheetId="0">#REF!</definedName>
    <definedName name="analisisI">#REF!</definedName>
    <definedName name="Anclaje_de_Pilotes" localSheetId="0">#REF!</definedName>
    <definedName name="Anclaje_de_Pilotes">#REF!</definedName>
    <definedName name="Anclaje_de_Pilotes_2">#N/A</definedName>
    <definedName name="Anclaje_de_Pilotes_3">#N/A</definedName>
    <definedName name="Andamios">[19]Insumos!$B$24:$D$24</definedName>
    <definedName name="Andamios____0.25_planchas_plywood___10_usos">[19]Insumos!$B$25:$D$25</definedName>
    <definedName name="andamiosin" localSheetId="0">#REF!</definedName>
    <definedName name="andamiosin">#REF!</definedName>
    <definedName name="ANDAMIOSPLAF" localSheetId="0">#REF!</definedName>
    <definedName name="ANDAMIOSPLAF">#REF!</definedName>
    <definedName name="ANG2X2SOPLAMPCONTRA" localSheetId="0">#REF!</definedName>
    <definedName name="ANG2X2SOPLAMPCONTRA">#REF!</definedName>
    <definedName name="ANGULAR" localSheetId="0">#REF!</definedName>
    <definedName name="ANGULAR">#REF!</definedName>
    <definedName name="ANGULAR_2">"$#REF!.$B$246"</definedName>
    <definedName name="ANGULAR_3">"$#REF!.$B$246"</definedName>
    <definedName name="APLICARLACA2C" localSheetId="0">#REF!</definedName>
    <definedName name="APLICARLACA2C">#REF!</definedName>
    <definedName name="AQUAPEL" localSheetId="0">#REF!</definedName>
    <definedName name="AQUAPEL">#REF!</definedName>
    <definedName name="ARANDELAPLAS" localSheetId="0">#REF!</definedName>
    <definedName name="ARANDELAPLAS">#REF!</definedName>
    <definedName name="are" localSheetId="0" hidden="1">'[23]ANALISIS STO DGO'!#REF!</definedName>
    <definedName name="are" hidden="1">'[23]ANALISIS STO DGO'!#REF!</definedName>
    <definedName name="_xlnm.Print_Area" localSheetId="0">'LISTADO DE PARTIDAS'!$A$1:$G$579</definedName>
    <definedName name="_xlnm.Print_Area">[8]A!#REF!</definedName>
    <definedName name="ARENA" localSheetId="0">#REF!</definedName>
    <definedName name="ARENA">#REF!</definedName>
    <definedName name="Arena_Fina">[19]Insumos!$B$17:$D$17</definedName>
    <definedName name="Arena_Gruesa_Lavada">[19]Insumos!$B$16:$D$16</definedName>
    <definedName name="ARENA_LAV_CLASIF">'[24]MATERIALES LISTADO'!$D$9</definedName>
    <definedName name="Arena_Triturada_y_Lavada___especial_para_hormigones">[19]Insumos!$B$14:$D$14</definedName>
    <definedName name="ARENAAZUL" localSheetId="0">#REF!</definedName>
    <definedName name="ARENAAZUL">#REF!</definedName>
    <definedName name="arenabca" localSheetId="0">#REF!</definedName>
    <definedName name="arenabca">#REF!</definedName>
    <definedName name="ARENAF" localSheetId="0">#REF!</definedName>
    <definedName name="ARENAF">#REF!</definedName>
    <definedName name="arenafina">[20]MATERIALES!$G$11</definedName>
    <definedName name="ARENAG" localSheetId="0">#REF!</definedName>
    <definedName name="ARENAG">#REF!</definedName>
    <definedName name="ARENAGRUESA" localSheetId="0">#REF!</definedName>
    <definedName name="ARENAGRUESA">#REF!</definedName>
    <definedName name="arenaitabo">[20]MATERIALES!$G$12</definedName>
    <definedName name="arenalavada">[20]MATERIALES!$G$13</definedName>
    <definedName name="ARENAMINA" localSheetId="0">#REF!</definedName>
    <definedName name="ARENAMINA">#REF!</definedName>
    <definedName name="arenapta" localSheetId="0">#REF!</definedName>
    <definedName name="arenapta">#REF!</definedName>
    <definedName name="ari" localSheetId="0">#REF!</definedName>
    <definedName name="ari">#REF!</definedName>
    <definedName name="arii" localSheetId="0">#REF!</definedName>
    <definedName name="arii">#REF!</definedName>
    <definedName name="ariii" localSheetId="0">#REF!</definedName>
    <definedName name="ariii">#REF!</definedName>
    <definedName name="ariiii" localSheetId="0">#REF!</definedName>
    <definedName name="ariiii">#REF!</definedName>
    <definedName name="arranque" localSheetId="0">'[18]Listado Equipos a utilizar'!#REF!</definedName>
    <definedName name="arranque">'[18]Listado Equipos a utilizar'!#REF!</definedName>
    <definedName name="Artículo">[26]Cotizaciones!$D:$D</definedName>
    <definedName name="asfali" localSheetId="0">#REF!</definedName>
    <definedName name="asfali">#REF!</definedName>
    <definedName name="asfalii" localSheetId="0">#REF!</definedName>
    <definedName name="asfalii">#REF!</definedName>
    <definedName name="asfaliii" localSheetId="0">#REF!</definedName>
    <definedName name="asfaliii">#REF!</definedName>
    <definedName name="asfaliiii" localSheetId="0">#REF!</definedName>
    <definedName name="asfaliiii">#REF!</definedName>
    <definedName name="asientoi" localSheetId="0">#REF!</definedName>
    <definedName name="asientoi">#REF!</definedName>
    <definedName name="asientoii" localSheetId="0">#REF!</definedName>
    <definedName name="asientoii">#REF!</definedName>
    <definedName name="asientoiii" localSheetId="0">#REF!</definedName>
    <definedName name="asientoiii">#REF!</definedName>
    <definedName name="asientoiiii" localSheetId="0">#REF!</definedName>
    <definedName name="asientoiiii">#REF!</definedName>
    <definedName name="ASIENTOINOCORRIENTE" localSheetId="0">#REF!</definedName>
    <definedName name="ASIENTOINOCORRIENTE">#REF!</definedName>
    <definedName name="atado" localSheetId="0">#REF!</definedName>
    <definedName name="atado">#REF!</definedName>
    <definedName name="AY">'[2]Mano Obra'!$D$10</definedName>
    <definedName name="AYCARP" localSheetId="0">#REF!</definedName>
    <definedName name="AYCARP">#REF!</definedName>
    <definedName name="ayoperador" localSheetId="0">#REF!</definedName>
    <definedName name="ayoperador">#REF!</definedName>
    <definedName name="AYUDANTE">'[25]Mano de Obra'!$D$8</definedName>
    <definedName name="ayudcadenero">[20]OBRAMANO!$F$67</definedName>
    <definedName name="B" localSheetId="0">#REF!</definedName>
    <definedName name="B">#REF!</definedName>
    <definedName name="bajada.tubo.24">'[17]Analisis Unitarios'!$E$983</definedName>
    <definedName name="Baldosas_Granito_40x40____Linea_de_Lujo_Color">[19]Insumos!$B$26:$D$26</definedName>
    <definedName name="banci" localSheetId="0">#REF!</definedName>
    <definedName name="banci">#REF!</definedName>
    <definedName name="bancii" localSheetId="0">#REF!</definedName>
    <definedName name="bancii">#REF!</definedName>
    <definedName name="banciii" localSheetId="0">#REF!</definedName>
    <definedName name="banciii">#REF!</definedName>
    <definedName name="banciiii" localSheetId="0">#REF!</definedName>
    <definedName name="banciiii">#REF!</definedName>
    <definedName name="BANERAHFBCAPVC" localSheetId="0">#REF!</definedName>
    <definedName name="BANERAHFBCAPVC">#REF!</definedName>
    <definedName name="BANERAHFCOLPVC" localSheetId="0">#REF!</definedName>
    <definedName name="BANERAHFCOLPVC">#REF!</definedName>
    <definedName name="BANERALIVBCAPVC" localSheetId="0">#REF!</definedName>
    <definedName name="BANERALIVBCAPVC">#REF!</definedName>
    <definedName name="BANERAPVCBCAPVC" localSheetId="0">#REF!</definedName>
    <definedName name="BANERAPVCBCAPVC">#REF!</definedName>
    <definedName name="BANERAPVCCOLPVC" localSheetId="0">#REF!</definedName>
    <definedName name="BANERAPVCCOLPVC">#REF!</definedName>
    <definedName name="banli" localSheetId="0">#REF!</definedName>
    <definedName name="banli">#REF!</definedName>
    <definedName name="banlii" localSheetId="0">#REF!</definedName>
    <definedName name="banlii">#REF!</definedName>
    <definedName name="banliii" localSheetId="0">#REF!</definedName>
    <definedName name="banliii">#REF!</definedName>
    <definedName name="banliiii" localSheetId="0">#REF!</definedName>
    <definedName name="banliiii">#REF!</definedName>
    <definedName name="BAÑERAHFBCA">[15]Ana!$F$3582</definedName>
    <definedName name="BAÑERAHFCOL">[15]Ana!$F$3609</definedName>
    <definedName name="BAÑERALIV">[15]Ana!$F$3555</definedName>
    <definedName name="BARANDACURVACONTRA" localSheetId="0">#REF!</definedName>
    <definedName name="BARANDACURVACONTRA">#REF!</definedName>
    <definedName name="BARANDACURVAM2CONTRA" localSheetId="0">#REF!</definedName>
    <definedName name="BARANDACURVAM2CONTRA">#REF!</definedName>
    <definedName name="BARANDARECTACONTRA" localSheetId="0">#REF!</definedName>
    <definedName name="BARANDARECTACONTRA">#REF!</definedName>
    <definedName name="BARANDARECTAM2CONTRA" localSheetId="0">#REF!</definedName>
    <definedName name="BARANDARECTAM2CONTRA">#REF!</definedName>
    <definedName name="BARANDILLA" localSheetId="0">#REF!</definedName>
    <definedName name="BARANDILLA">#REF!</definedName>
    <definedName name="BARANDILLA_2">#N/A</definedName>
    <definedName name="BARANDILLA_3">#N/A</definedName>
    <definedName name="barra12">[13]analisis!$G$2860</definedName>
    <definedName name="BASE" localSheetId="0">#REF!</definedName>
    <definedName name="BASE">#REF!</definedName>
    <definedName name="_xlnm.Database" localSheetId="0">#REF!</definedName>
    <definedName name="_xlnm.Database">#REF!</definedName>
    <definedName name="baseia" localSheetId="0">#REF!</definedName>
    <definedName name="baseia">#REF!</definedName>
    <definedName name="baseib" localSheetId="0">#REF!</definedName>
    <definedName name="baseib">#REF!</definedName>
    <definedName name="baseic" localSheetId="0">#REF!</definedName>
    <definedName name="baseic">#REF!</definedName>
    <definedName name="baseiia" localSheetId="0">#REF!</definedName>
    <definedName name="baseiia">#REF!</definedName>
    <definedName name="baseiib" localSheetId="0">#REF!</definedName>
    <definedName name="baseiib">#REF!</definedName>
    <definedName name="baseiic" localSheetId="0">#REF!</definedName>
    <definedName name="baseiic">#REF!</definedName>
    <definedName name="baseiiia" localSheetId="0">#REF!</definedName>
    <definedName name="baseiiia">#REF!</definedName>
    <definedName name="baseiiib" localSheetId="0">#REF!</definedName>
    <definedName name="baseiiib">#REF!</definedName>
    <definedName name="baseiiic" localSheetId="0">#REF!</definedName>
    <definedName name="baseiiic">#REF!</definedName>
    <definedName name="baseiiiia" localSheetId="0">#REF!</definedName>
    <definedName name="baseiiiia">#REF!</definedName>
    <definedName name="baseiiiib" localSheetId="0">#REF!</definedName>
    <definedName name="baseiiiib">#REF!</definedName>
    <definedName name="baseiiiic" localSheetId="0">#REF!</definedName>
    <definedName name="baseiiiic">#REF!</definedName>
    <definedName name="BENEFICIOS" localSheetId="0">#REF!</definedName>
    <definedName name="BENEFICIOS">#REF!</definedName>
    <definedName name="Bidet_Royal____Aparato" localSheetId="0">[7]Insumos!#REF!</definedName>
    <definedName name="Bidet_Royal____Aparato">[7]Insumos!#REF!</definedName>
    <definedName name="BIDETBCO">[15]Ana!$F$3635</definedName>
    <definedName name="BIDETBCOPVC" localSheetId="0">#REF!</definedName>
    <definedName name="BIDETBCOPVC">#REF!</definedName>
    <definedName name="BIDETCOL">[15]Ana!$F$3661</definedName>
    <definedName name="BIDETCOLPVC" localSheetId="0">#REF!</definedName>
    <definedName name="BIDETCOLPVC">#REF!</definedName>
    <definedName name="BISAGRA" localSheetId="0">#REF!</definedName>
    <definedName name="BISAGRA">#REF!</definedName>
    <definedName name="block.8.bnp.20">'[27]Ana. blocks y termin.'!$D$6</definedName>
    <definedName name="BLOCK0.10M" localSheetId="0">#REF!</definedName>
    <definedName name="BLOCK0.10M">#REF!</definedName>
    <definedName name="BLOCK0.15M" localSheetId="0">#REF!</definedName>
    <definedName name="BLOCK0.15M">#REF!</definedName>
    <definedName name="BLOCK0.20M" localSheetId="0">#REF!</definedName>
    <definedName name="BLOCK0.20M">#REF!</definedName>
    <definedName name="BLOCK0.30M" localSheetId="0">#REF!</definedName>
    <definedName name="BLOCK0.30M">#REF!</definedName>
    <definedName name="BLOCK10">[15]Ana!$F$216</definedName>
    <definedName name="BLOCK12">[15]Ana!$F$227</definedName>
    <definedName name="BLOCK4">[15]Ana!$F$106</definedName>
    <definedName name="BLOCK4RUST">[15]Ana!$F$238</definedName>
    <definedName name="BLOCK5" localSheetId="0">#REF!</definedName>
    <definedName name="BLOCK5">#REF!</definedName>
    <definedName name="BLOCK6">[15]Ana!$F$139</definedName>
    <definedName name="BLOCK640">[15]Ana!$F$128</definedName>
    <definedName name="BLOCK6VIO2">[15]Ana!$F$150</definedName>
    <definedName name="BLOCK8">[15]Ana!$F$183</definedName>
    <definedName name="BLOCK820">[15]Ana!$F$161</definedName>
    <definedName name="BLOCK820CLLENAS">[15]Ana!$F$205</definedName>
    <definedName name="BLOCK840">[15]Ana!$F$172</definedName>
    <definedName name="BLOCK840CLLENAS">[15]Ana!$F$194</definedName>
    <definedName name="BLOCK8RUST">[15]Ana!$F$248</definedName>
    <definedName name="BLOCKCA" localSheetId="0">#REF!</definedName>
    <definedName name="BLOCKCA">#REF!</definedName>
    <definedName name="BLOCKCALAD666">[15]Ana!$F$253</definedName>
    <definedName name="BLOCKCALAD886">[15]Ana!$F$258</definedName>
    <definedName name="BLOCKCALADORN152040">[15]Ana!$F$263</definedName>
    <definedName name="BLOCKORNAMENTAL" localSheetId="0">#REF!</definedName>
    <definedName name="BLOCKORNAMENTAL">#REF!</definedName>
    <definedName name="Bloques_de_4">[19]Insumos!$B$21:$D$21</definedName>
    <definedName name="Bloques_de_6">[19]Insumos!$B$22:$D$22</definedName>
    <definedName name="Bloques_de_8">[19]Insumos!$B$23:$D$23</definedName>
    <definedName name="bloques4" localSheetId="0">[20]MATERIALES!#REF!</definedName>
    <definedName name="bloques4">[20]MATERIALES!#REF!</definedName>
    <definedName name="bloques6" localSheetId="0">[20]MATERIALES!#REF!</definedName>
    <definedName name="bloques6">[20]MATERIALES!#REF!</definedName>
    <definedName name="bloques8" localSheetId="0">[20]MATERIALES!#REF!</definedName>
    <definedName name="bloques8">[20]MATERIALES!#REF!</definedName>
    <definedName name="BOMBA" localSheetId="0">#REF!</definedName>
    <definedName name="BOMBA">#REF!</definedName>
    <definedName name="BOQUILLAFREG" localSheetId="0">#REF!</definedName>
    <definedName name="BOQUILLAFREG">#REF!</definedName>
    <definedName name="BOQUILLALAV" localSheetId="0">#REF!</definedName>
    <definedName name="BOQUILLALAV">#REF!</definedName>
    <definedName name="BOQUILLALAV212TAPON" localSheetId="0">#REF!</definedName>
    <definedName name="BOQUILLALAV212TAPON">#REF!</definedName>
    <definedName name="BOQUILLALAVCRO" localSheetId="0">#REF!</definedName>
    <definedName name="BOQUILLALAVCRO">#REF!</definedName>
    <definedName name="BOQUILLALAVPVC" localSheetId="0">#REF!</definedName>
    <definedName name="BOQUILLALAVPVC">#REF!</definedName>
    <definedName name="BORDILLO4">[15]Ana!$F$72</definedName>
    <definedName name="BORDILLO6">[15]Ana!$F$82</definedName>
    <definedName name="BORDILLO8">[15]Ana!$F$92</definedName>
    <definedName name="Borrar_C.A1">'[28]Col.Amarre'!$J$9:$M$9,'[28]Col.Amarre'!$J$10:$R$10,'[28]Col.Amarre'!$AG$13:$AH$13,'[28]Col.Amarre'!$AJ$11:$AK$11,'[28]Col.Amarre'!$AP$13:$AQ$13,'[28]Col.Amarre'!$AR$11:$AS$11,'[28]Col.Amarre'!$D$16:$M$35,'[28]Col.Amarre'!$V$16:$AC$35</definedName>
    <definedName name="Borrar_Esc.">[28]Escalera!$J$9:$M$9,[28]Escalera!$J$10:$R$10,[28]Escalera!$AL$14:$AM$14,[28]Escalera!$AL$16:$AM$16,[28]Escalera!$I$16:$M$16,[28]Escalera!$B$19:$AE$32,[28]Escalera!$AN$19:$AQ$32</definedName>
    <definedName name="Borrar_Muros">[28]Muros!$W$15:$Z$15,[28]Muros!$AA$15:$AD$15,[28]Muros!$AF$13,[28]Muros!$K$20:$L$20,[28]Muros!$O$26:$P$26</definedName>
    <definedName name="Borrar_Precio">'[29]Cotz.'!$F$23:$F$800,'[29]Cotz.'!$K$280:$K$800</definedName>
    <definedName name="Borrar_V.C1">[30]qqVgas!$J$9:$M$9,[30]qqVgas!$J$10:$R$10,[30]qqVgas!$AJ$11:$AK$11,[30]qqVgas!$AR$11:$AS$11,[30]qqVgas!$AG$13:$AH$13,[30]qqVgas!$AP$13:$AQ$13,[30]qqVgas!$D$16:$AC$195</definedName>
    <definedName name="BOTE" localSheetId="0">#REF!</definedName>
    <definedName name="BOTE">#REF!</definedName>
    <definedName name="Bote_de_Material">[19]Insumos!$B$27:$D$27</definedName>
    <definedName name="BOTEEQUIPO" localSheetId="0">#REF!</definedName>
    <definedName name="BOTEEQUIPO">#REF!</definedName>
    <definedName name="bOTIQUIN01" localSheetId="0">#REF!</definedName>
    <definedName name="bOTIQUIN01">#REF!</definedName>
    <definedName name="bOTIQUIN02" localSheetId="0">#REF!</definedName>
    <definedName name="bOTIQUIN02">#REF!</definedName>
    <definedName name="bOTIQUIN03" localSheetId="0">#REF!</definedName>
    <definedName name="bOTIQUIN03">#REF!</definedName>
    <definedName name="bOTIQUIN04" localSheetId="0">#REF!</definedName>
    <definedName name="bOTIQUIN04">#REF!</definedName>
    <definedName name="bOTIQUIN05" localSheetId="0">#REF!</definedName>
    <definedName name="bOTIQUIN05">#REF!</definedName>
    <definedName name="bOTIQUIN06" localSheetId="0">#REF!</definedName>
    <definedName name="bOTIQUIN06">#REF!</definedName>
    <definedName name="BOTONTIMBRE">[15]Ana!$F$3476</definedName>
    <definedName name="BPLUV4SDR41CONTRA" localSheetId="0">#REF!</definedName>
    <definedName name="BPLUV4SDR41CONTRA">#REF!</definedName>
    <definedName name="BREAKER15" localSheetId="0">#REF!</definedName>
    <definedName name="BREAKER15">#REF!</definedName>
    <definedName name="Brigada_de_Topografía__incluyendo_equipos">[19]Insumos!$B$148:$D$148</definedName>
    <definedName name="BRIGADATOPOGRAFICA" localSheetId="0">#REF!</definedName>
    <definedName name="BRIGADATOPOGRAFICA">#REF!</definedName>
    <definedName name="brochas" localSheetId="0">#REF!</definedName>
    <definedName name="brochas">#REF!</definedName>
    <definedName name="c.gas.gen" localSheetId="0">#REF!</definedName>
    <definedName name="c.gas.gen">#REF!</definedName>
    <definedName name="CABALLETEBARRO" localSheetId="0">#REF!</definedName>
    <definedName name="CABALLETEBARRO">#REF!</definedName>
    <definedName name="CABALLETEZ29" localSheetId="0">#REF!</definedName>
    <definedName name="CABALLETEZ29">#REF!</definedName>
    <definedName name="Cable_de_Postensado" localSheetId="0">#REF!</definedName>
    <definedName name="Cable_de_Postensado">#REF!</definedName>
    <definedName name="Cable_de_Postensado_2">#N/A</definedName>
    <definedName name="Cable_de_Postensado_3">#N/A</definedName>
    <definedName name="CABTEJAASFINST" localSheetId="0">#REF!</definedName>
    <definedName name="CABTEJAASFINST">#REF!</definedName>
    <definedName name="CACERO">'[25]Mano de Obra'!$D$778</definedName>
    <definedName name="CACERO60" localSheetId="0">#REF!</definedName>
    <definedName name="CACERO60">#REF!</definedName>
    <definedName name="CACEROCOLCIR" localSheetId="0">#REF!</definedName>
    <definedName name="CACEROCOLCIR">#REF!</definedName>
    <definedName name="CACEROCOLML" localSheetId="0">#REF!</definedName>
    <definedName name="CACEROCOLML">#REF!</definedName>
    <definedName name="CACEROLOSALIMA" localSheetId="0">#REF!</definedName>
    <definedName name="CACEROLOSALIMA">#REF!</definedName>
    <definedName name="CACEROMALLA" localSheetId="0">#REF!</definedName>
    <definedName name="CACEROMALLA">#REF!</definedName>
    <definedName name="CACEROML" localSheetId="0">#REF!</definedName>
    <definedName name="CACEROML">#REF!</definedName>
    <definedName name="CACEROPI" localSheetId="0">#REF!</definedName>
    <definedName name="CACEROPI">#REF!</definedName>
    <definedName name="CACEROPORTICO" localSheetId="0">#REF!</definedName>
    <definedName name="CACEROPORTICO">#REF!</definedName>
    <definedName name="CACERORAMPA" localSheetId="0">#REF!</definedName>
    <definedName name="CACERORAMPA">#REF!</definedName>
    <definedName name="CACEROSUBIR2" localSheetId="0">#REF!</definedName>
    <definedName name="CACEROSUBIR2">#REF!</definedName>
    <definedName name="CACEROSUBIR3" localSheetId="0">#REF!</definedName>
    <definedName name="CACEROSUBIR3">#REF!</definedName>
    <definedName name="CACEROSUBIR4" localSheetId="0">#REF!</definedName>
    <definedName name="CACEROSUBIR4">#REF!</definedName>
    <definedName name="CACEROSUBIR5" localSheetId="0">#REF!</definedName>
    <definedName name="CACEROSUBIR5">#REF!</definedName>
    <definedName name="CACEROSUBIR6" localSheetId="0">#REF!</definedName>
    <definedName name="CACEROSUBIR6">#REF!</definedName>
    <definedName name="CACEROVIGAML" localSheetId="0">#REF!</definedName>
    <definedName name="CACEROVIGAML">#REF!</definedName>
    <definedName name="CACEROZAP" localSheetId="0">#REF!</definedName>
    <definedName name="CACEROZAP">#REF!</definedName>
    <definedName name="cadeneros" localSheetId="0">'[22]O.M. y Salarios'!#REF!</definedName>
    <definedName name="cadeneros">'[22]O.M. y Salarios'!#REF!</definedName>
    <definedName name="CADOQUIN" localSheetId="0">#REF!</definedName>
    <definedName name="CADOQUIN">#REF!</definedName>
    <definedName name="CAJA2412" localSheetId="0">#REF!</definedName>
    <definedName name="CAJA2412">#REF!</definedName>
    <definedName name="CAJA2434" localSheetId="0">#REF!</definedName>
    <definedName name="CAJA2434">#REF!</definedName>
    <definedName name="CAJA4434" localSheetId="0">#REF!</definedName>
    <definedName name="CAJA4434">#REF!</definedName>
    <definedName name="CAJAOCTA12" localSheetId="0">#REF!</definedName>
    <definedName name="CAJAOCTA12">#REF!</definedName>
    <definedName name="cal" localSheetId="0">#REF!</definedName>
    <definedName name="cal">#REF!</definedName>
    <definedName name="Cal_Pomier____50_Lbs.">[19]Insumos!$B$29:$D$29</definedName>
    <definedName name="CALADOBARRO66" localSheetId="0">#REF!</definedName>
    <definedName name="CALADOBARRO66">#REF!</definedName>
    <definedName name="CALADOBARRO88" localSheetId="0">#REF!</definedName>
    <definedName name="CALADOBARRO88">#REF!</definedName>
    <definedName name="CALELECRI12" localSheetId="0">#REF!</definedName>
    <definedName name="CALELECRI12">#REF!</definedName>
    <definedName name="CALELECRI20" localSheetId="0">#REF!</definedName>
    <definedName name="CALELECRI20">#REF!</definedName>
    <definedName name="CALELECRI30" localSheetId="0">#REF!</definedName>
    <definedName name="CALELECRI30">#REF!</definedName>
    <definedName name="CALELECRI42" localSheetId="0">#REF!</definedName>
    <definedName name="CALELECRI42">#REF!</definedName>
    <definedName name="CALELECRI6" localSheetId="0">#REF!</definedName>
    <definedName name="CALELECRI6">#REF!</definedName>
    <definedName name="CALELECRI60" localSheetId="0">#REF!</definedName>
    <definedName name="CALELECRI60">#REF!</definedName>
    <definedName name="CALELECRI8" localSheetId="0">#REF!</definedName>
    <definedName name="CALELECRI8">#REF!</definedName>
    <definedName name="CALELEIMP20" localSheetId="0">#REF!</definedName>
    <definedName name="CALELEIMP20">#REF!</definedName>
    <definedName name="CALELEIMP30" localSheetId="0">#REF!</definedName>
    <definedName name="CALELEIMP30">#REF!</definedName>
    <definedName name="CALELEIMP40" localSheetId="0">#REF!</definedName>
    <definedName name="CALELEIMP40">#REF!</definedName>
    <definedName name="CALELEIMP80" localSheetId="0">#REF!</definedName>
    <definedName name="CALELEIMP80">#REF!</definedName>
    <definedName name="CALICHE" localSheetId="0">#REF!</definedName>
    <definedName name="CALICHE">#REF!</definedName>
    <definedName name="CALICHEB" localSheetId="0">#REF!</definedName>
    <definedName name="CALICHEB">#REF!</definedName>
    <definedName name="CAMARACAL">[15]Ana!$F$3672</definedName>
    <definedName name="CAMARAROC">[15]Ana!$F$3683</definedName>
    <definedName name="CAMARATIE">[15]Ana!$F$3694</definedName>
    <definedName name="camioncama" localSheetId="0">'[18]Listado Equipos a utilizar'!#REF!</definedName>
    <definedName name="camioncama">'[18]Listado Equipos a utilizar'!#REF!</definedName>
    <definedName name="camioneta" localSheetId="0">'[18]Listado Equipos a utilizar'!#REF!</definedName>
    <definedName name="camioneta">'[18]Listado Equipos a utilizar'!#REF!</definedName>
    <definedName name="CAMIONVOLTEO">[20]EQUIPOS!$I$19</definedName>
    <definedName name="CAN" localSheetId="0">[8]A!#REF!</definedName>
    <definedName name="CAN">[8]A!#REF!</definedName>
    <definedName name="CANALETACONTRA" localSheetId="0">#REF!</definedName>
    <definedName name="CANALETACONTRA">#REF!</definedName>
    <definedName name="canali" localSheetId="0">#REF!</definedName>
    <definedName name="canali">#REF!</definedName>
    <definedName name="canalii" localSheetId="0">#REF!</definedName>
    <definedName name="canalii">#REF!</definedName>
    <definedName name="canaliii" localSheetId="0">#REF!</definedName>
    <definedName name="canaliii">#REF!</definedName>
    <definedName name="canaliiii" localSheetId="0">#REF!</definedName>
    <definedName name="canaliiii">#REF!</definedName>
    <definedName name="CANDADO" localSheetId="0">#REF!</definedName>
    <definedName name="CANDADO">#REF!</definedName>
    <definedName name="Cant" localSheetId="0">#REF!</definedName>
    <definedName name="Cant">#REF!</definedName>
    <definedName name="Cant_2">"$#REF!.$D$1:$D$65534"</definedName>
    <definedName name="Cant_3">"$#REF!.$D$1:$D$65534"</definedName>
    <definedName name="CANT1" localSheetId="0">#REF!</definedName>
    <definedName name="CANT1">#REF!</definedName>
    <definedName name="CANT1_2">"$#REF!.$D$1:$D$65534"</definedName>
    <definedName name="CANT1_3">"$#REF!.$D$1:$D$65534"</definedName>
    <definedName name="cant10" localSheetId="0">#REF!</definedName>
    <definedName name="cant10">#REF!</definedName>
    <definedName name="cant2" localSheetId="0">#REF!</definedName>
    <definedName name="cant2">#REF!</definedName>
    <definedName name="CANT3" localSheetId="0">#REF!</definedName>
    <definedName name="CANT3">#REF!</definedName>
    <definedName name="cant4">[7]Sheet4!$C:$C</definedName>
    <definedName name="cant5">[7]Sheet5!$C:$C</definedName>
    <definedName name="CANT6" localSheetId="0">#REF!</definedName>
    <definedName name="CANT6">#REF!</definedName>
    <definedName name="CANT6_2">"$#REF!.$C$1:$C$65534"</definedName>
    <definedName name="CANT6_3">"$#REF!.$C$1:$C$65534"</definedName>
    <definedName name="cant7" localSheetId="0">#REF!</definedName>
    <definedName name="cant7">#REF!</definedName>
    <definedName name="Cant8" localSheetId="0">#REF!</definedName>
    <definedName name="Cant8">#REF!</definedName>
    <definedName name="canta" localSheetId="0">#REF!</definedName>
    <definedName name="canta">#REF!</definedName>
    <definedName name="canta_2">"$#REF!.$H$1:$H$65534"</definedName>
    <definedName name="canta_3">"$#REF!.$H$1:$H$65534"</definedName>
    <definedName name="CANTIDADPRESUPUESTO" localSheetId="0">#REF!</definedName>
    <definedName name="CANTIDADPRESUPUESTO">#REF!</definedName>
    <definedName name="CANTIDADPRESUPUESTO_2">"$#REF!.$C$1:$C$65534"</definedName>
    <definedName name="CANTIDADPRESUPUESTO_3">"$#REF!.$C$1:$C$65534"</definedName>
    <definedName name="CANTO">[15]Ana!$F$443</definedName>
    <definedName name="cantp" localSheetId="0">#REF!</definedName>
    <definedName name="cantp">#REF!</definedName>
    <definedName name="cantp_2">"$#REF!.$J$1:$J$65534"</definedName>
    <definedName name="cantp_3">"$#REF!.$J$1:$J$65534"</definedName>
    <definedName name="cantpre" localSheetId="0">#REF!</definedName>
    <definedName name="cantpre">#REF!</definedName>
    <definedName name="cantpre_2">"$#REF!.$D$1:$D$65534"</definedName>
    <definedName name="cantpre_3">"$#REF!.$D$1:$D$65534"</definedName>
    <definedName name="cantt" localSheetId="0">#REF!</definedName>
    <definedName name="cantt">#REF!</definedName>
    <definedName name="cantt_2">"$#REF!.$L$1:$L$65534"</definedName>
    <definedName name="cantt_3">"$#REF!.$L$1:$L$65534"</definedName>
    <definedName name="CAOBA" localSheetId="0">#REF!</definedName>
    <definedName name="CAOBA">#REF!</definedName>
    <definedName name="Capatazequipo">[20]OBRAMANO!$F$81</definedName>
    <definedName name="CAR.SOC">'[31]Cargas Sociales'!$G$23</definedName>
    <definedName name="Car.Soc.">'[17]Cargas Sociales'!$G$29</definedName>
    <definedName name="CARANTEPECHO" localSheetId="0">#REF!</definedName>
    <definedName name="CARANTEPECHO">#REF!</definedName>
    <definedName name="CARANTEPH10" localSheetId="0">#REF!</definedName>
    <definedName name="CARANTEPH10">#REF!</definedName>
    <definedName name="CARARCOFONDO20RADIO3" localSheetId="0">#REF!</definedName>
    <definedName name="CARARCOFONDO20RADIO3">#REF!</definedName>
    <definedName name="CARASB36" localSheetId="0">#REF!</definedName>
    <definedName name="CARASB36">#REF!</definedName>
    <definedName name="CARASB36ENLATES" localSheetId="0">#REF!</definedName>
    <definedName name="CARASB36ENLATES">#REF!</definedName>
    <definedName name="CARASB38" localSheetId="0">#REF!</definedName>
    <definedName name="CARASB38">#REF!</definedName>
    <definedName name="CARASB38ENLATES" localSheetId="0">#REF!</definedName>
    <definedName name="CARASB38ENLATES">#REF!</definedName>
    <definedName name="CARCABASB" localSheetId="0">#REF!</definedName>
    <definedName name="CARCABASB">#REF!</definedName>
    <definedName name="CARCABZINC" localSheetId="0">#REF!</definedName>
    <definedName name="CARCABZINC">#REF!</definedName>
    <definedName name="CARCIELORASB2X2" localSheetId="0">#REF!</definedName>
    <definedName name="CARCIELORASB2X2">#REF!</definedName>
    <definedName name="CARCIELORCARCOSTILLA" localSheetId="0">#REF!</definedName>
    <definedName name="CARCIELORCARCOSTILLA">#REF!</definedName>
    <definedName name="CARCIELORPLY2X2" localSheetId="0">#REF!</definedName>
    <definedName name="CARCIELORPLY2X2">#REF!</definedName>
    <definedName name="CARCIELORPLYCARPIEDRA" localSheetId="0">#REF!</definedName>
    <definedName name="CARCIELORPLYCARPIEDRA">#REF!</definedName>
    <definedName name="CARCOL1X1CONF" localSheetId="0">#REF!</definedName>
    <definedName name="CARCOL1X1CONF">#REF!</definedName>
    <definedName name="CARCOL1X1INST" localSheetId="0">#REF!</definedName>
    <definedName name="CARCOL1X1INST">#REF!</definedName>
    <definedName name="CARCOL2TAPA10RETALLE" localSheetId="0">#REF!</definedName>
    <definedName name="CARCOL2TAPA10RETALLE">#REF!</definedName>
    <definedName name="CARCOL2TAPA20RETALLE" localSheetId="0">#REF!</definedName>
    <definedName name="CARCOL2TAPA20RETALLE">#REF!</definedName>
    <definedName name="CARCOL2TAPA30" localSheetId="0">#REF!</definedName>
    <definedName name="CARCOL2TAPA30">#REF!</definedName>
    <definedName name="CARCOL2TAPA30RETALLE" localSheetId="0">#REF!</definedName>
    <definedName name="CARCOL2TAPA30RETALLE">#REF!</definedName>
    <definedName name="CARCOL2TAPA40" localSheetId="0">#REF!</definedName>
    <definedName name="CARCOL2TAPA40">#REF!</definedName>
    <definedName name="CARCOL2TAPA50" localSheetId="0">#REF!</definedName>
    <definedName name="CARCOL2TAPA50">#REF!</definedName>
    <definedName name="CARCOL30" localSheetId="0">#REF!</definedName>
    <definedName name="CARCOL30">#REF!</definedName>
    <definedName name="CARCOL30X30CONF" localSheetId="0">#REF!</definedName>
    <definedName name="CARCOL30X30CONF">#REF!</definedName>
    <definedName name="CARCOL30X30INST" localSheetId="0">#REF!</definedName>
    <definedName name="CARCOL30X30INST">#REF!</definedName>
    <definedName name="CARCOL40X40CONF" localSheetId="0">#REF!</definedName>
    <definedName name="CARCOL40X40CONF">#REF!</definedName>
    <definedName name="CARCOL40X40INST" localSheetId="0">#REF!</definedName>
    <definedName name="CARCOL40X40INST">#REF!</definedName>
    <definedName name="CARCOL50" localSheetId="0">#REF!</definedName>
    <definedName name="CARCOL50">#REF!</definedName>
    <definedName name="CARCOL50X50CONF" localSheetId="0">#REF!</definedName>
    <definedName name="CARCOL50X50CONF">#REF!</definedName>
    <definedName name="CARCOL50X50INST" localSheetId="0">#REF!</definedName>
    <definedName name="CARCOL50X50INST">#REF!</definedName>
    <definedName name="CARCOL60X60CONF" localSheetId="0">#REF!</definedName>
    <definedName name="CARCOL60X60CONF">#REF!</definedName>
    <definedName name="CARCOL60X60INST" localSheetId="0">#REF!</definedName>
    <definedName name="CARCOL60X60INST">#REF!</definedName>
    <definedName name="CARCOL70X70CONF" localSheetId="0">#REF!</definedName>
    <definedName name="CARCOL70X70CONF">#REF!</definedName>
    <definedName name="CARCOL70X70INST" localSheetId="0">#REF!</definedName>
    <definedName name="CARCOL70X70INST">#REF!</definedName>
    <definedName name="CARCOL80X80CONF" localSheetId="0">#REF!</definedName>
    <definedName name="CARCOL80X80CONF">#REF!</definedName>
    <definedName name="CARCOL80X80INST" localSheetId="0">#REF!</definedName>
    <definedName name="CARCOL80X80INST">#REF!</definedName>
    <definedName name="CARCOLAMARRE" localSheetId="0">#REF!</definedName>
    <definedName name="CARCOLAMARRE">#REF!</definedName>
    <definedName name="CARCOLCONICA50" localSheetId="0">#REF!</definedName>
    <definedName name="CARCOLCONICA50">#REF!</definedName>
    <definedName name="CARCOLCONICA60" localSheetId="0">#REF!</definedName>
    <definedName name="CARCOLCONICA60">#REF!</definedName>
    <definedName name="CARCOLRED50" localSheetId="0">#REF!</definedName>
    <definedName name="CARCOLRED50">#REF!</definedName>
    <definedName name="CARCOLRED60" localSheetId="0">#REF!</definedName>
    <definedName name="CARCOLRED60">#REF!</definedName>
    <definedName name="CARDIN20LUZ2" localSheetId="0">#REF!</definedName>
    <definedName name="CARDIN20LUZ2">#REF!</definedName>
    <definedName name="CARDIN40LUZ2" localSheetId="0">#REF!</definedName>
    <definedName name="CARDIN40LUZ2">#REF!</definedName>
    <definedName name="CARDIVPLY1" localSheetId="0">#REF!</definedName>
    <definedName name="CARDIVPLY1">#REF!</definedName>
    <definedName name="CARDIVPLY2" localSheetId="0">#REF!</definedName>
    <definedName name="CARDIVPLY2">#REF!</definedName>
    <definedName name="CARETEO">[15]Ana!$F$366</definedName>
    <definedName name="CARFP275" localSheetId="0">#REF!</definedName>
    <definedName name="CARFP275">#REF!</definedName>
    <definedName name="CARFP3" localSheetId="0">#REF!</definedName>
    <definedName name="CARFP3">#REF!</definedName>
    <definedName name="CARFP4" localSheetId="0">#REF!</definedName>
    <definedName name="CARFP4">#REF!</definedName>
    <definedName name="CARFP5" localSheetId="0">#REF!</definedName>
    <definedName name="CARFP5">#REF!</definedName>
    <definedName name="CARFP6" localSheetId="0">#REF!</definedName>
    <definedName name="CARFP6">#REF!</definedName>
    <definedName name="cargador" localSheetId="0">'[18]Listado Equipos a utilizar'!#REF!</definedName>
    <definedName name="cargador">'[18]Listado Equipos a utilizar'!#REF!</definedName>
    <definedName name="CARGADORB">[32]EQUIPOS!$D$13</definedName>
    <definedName name="carguio.retro.pala">'[17]Analisis Unitarios'!$E$519</definedName>
    <definedName name="CARLOSAPLA" localSheetId="0">#REF!</definedName>
    <definedName name="CARLOSAPLA">#REF!</definedName>
    <definedName name="CARLOSAVARIASAGUAS" localSheetId="0">#REF!</definedName>
    <definedName name="CARLOSAVARIASAGUAS">#REF!</definedName>
    <definedName name="CARMURO" localSheetId="0">#REF!</definedName>
    <definedName name="CARMURO">#REF!</definedName>
    <definedName name="CARMUROCONF" localSheetId="0">#REF!</definedName>
    <definedName name="CARMUROCONF">#REF!</definedName>
    <definedName name="CARMUROINST" localSheetId="0">#REF!</definedName>
    <definedName name="CARMUROINST">#REF!</definedName>
    <definedName name="CARP1" localSheetId="0">#REF!</definedName>
    <definedName name="CARP1">#REF!</definedName>
    <definedName name="CARP2" localSheetId="0">#REF!</definedName>
    <definedName name="CARP2">#REF!</definedName>
    <definedName name="CARPDINTEL" localSheetId="0">#REF!</definedName>
    <definedName name="CARPDINTEL">#REF!</definedName>
    <definedName name="Carpint.Columna.30.30">'[27]Costos Mano de Obra'!$O$71</definedName>
    <definedName name="CARPVIGA2040" localSheetId="0">#REF!</definedName>
    <definedName name="CARPVIGA2040">#REF!</definedName>
    <definedName name="CARPVIGA3050" localSheetId="0">#REF!</definedName>
    <definedName name="CARPVIGA3050">#REF!</definedName>
    <definedName name="CARPVIGA3060" localSheetId="0">#REF!</definedName>
    <definedName name="CARPVIGA3060">#REF!</definedName>
    <definedName name="CARPVIGA4080" localSheetId="0">#REF!</definedName>
    <definedName name="CARPVIGA4080">#REF!</definedName>
    <definedName name="CARRAMPA" localSheetId="0">#REF!</definedName>
    <definedName name="CARRAMPA">#REF!</definedName>
    <definedName name="CARRAMPALISACONF" localSheetId="0">#REF!</definedName>
    <definedName name="CARRAMPALISACONF">#REF!</definedName>
    <definedName name="CARRASTRE2" localSheetId="0">#REF!</definedName>
    <definedName name="CARRASTRE2">#REF!</definedName>
    <definedName name="CARRASTRE3" localSheetId="0">#REF!</definedName>
    <definedName name="CARRASTRE3">#REF!</definedName>
    <definedName name="CARRASTRE5" localSheetId="0">#REF!</definedName>
    <definedName name="CARRASTRE5">#REF!</definedName>
    <definedName name="Carretilla____2_P3_______TIPO_JEEP" localSheetId="0">[7]Insumos!#REF!</definedName>
    <definedName name="Carretilla____2_P3_______TIPO_JEEP">[7]Insumos!#REF!</definedName>
    <definedName name="CARSISALENLATES" localSheetId="0">#REF!</definedName>
    <definedName name="CARSISALENLATES">#REF!</definedName>
    <definedName name="CARTIJATOR" localSheetId="0">#REF!</definedName>
    <definedName name="CARTIJATOR">#REF!</definedName>
    <definedName name="CARTIJCLAV" localSheetId="0">#REF!</definedName>
    <definedName name="CARTIJCLAV">#REF!</definedName>
    <definedName name="CARVIGAAMA1520X20" localSheetId="0">#REF!</definedName>
    <definedName name="CARVIGAAMA1520X20">#REF!</definedName>
    <definedName name="CARVIGAAMA1520X30" localSheetId="0">#REF!</definedName>
    <definedName name="CARVIGAAMA1520X30">#REF!</definedName>
    <definedName name="CARVIGAAMA1520X40" localSheetId="0">#REF!</definedName>
    <definedName name="CARVIGAAMA1520X40">#REF!</definedName>
    <definedName name="CARVIGAAMA1520X50" localSheetId="0">#REF!</definedName>
    <definedName name="CARVIGAAMA1520X50">#REF!</definedName>
    <definedName name="CARVIGAFONDOH10" localSheetId="0">#REF!</definedName>
    <definedName name="CARVIGAFONDOH10">#REF!</definedName>
    <definedName name="CARVIGAINVFONDO10" localSheetId="0">#REF!</definedName>
    <definedName name="CARVIGAINVFONDO10">#REF!</definedName>
    <definedName name="CARVIGAINVTAPA10" localSheetId="0">#REF!</definedName>
    <definedName name="CARVIGAINVTAPA10">#REF!</definedName>
    <definedName name="CARVIGATAPAH10" localSheetId="0">#REF!</definedName>
    <definedName name="CARVIGATAPAH10">#REF!</definedName>
    <definedName name="CARVIGZAP40X40" localSheetId="0">#REF!</definedName>
    <definedName name="CARVIGZAP40X40">#REF!</definedName>
    <definedName name="CARVIGZAP50X50" localSheetId="0">#REF!</definedName>
    <definedName name="CARVIGZAP50X50">#REF!</definedName>
    <definedName name="CARVIGZAP60X60" localSheetId="0">#REF!</definedName>
    <definedName name="CARVIGZAP60X60">#REF!</definedName>
    <definedName name="CARVUELO1" localSheetId="0">#REF!</definedName>
    <definedName name="CARVUELO1">#REF!</definedName>
    <definedName name="CARVUELO10" localSheetId="0">#REF!</definedName>
    <definedName name="CARVUELO10">#REF!</definedName>
    <definedName name="CARVUELO20" localSheetId="0">#REF!</definedName>
    <definedName name="CARVUELO20">#REF!</definedName>
    <definedName name="CARVUELO30" localSheetId="0">#REF!</definedName>
    <definedName name="CARVUELO30">#REF!</definedName>
    <definedName name="CARVUELO40" localSheetId="0">#REF!</definedName>
    <definedName name="CARVUELO40">#REF!</definedName>
    <definedName name="CARVUELO5090" localSheetId="0">#REF!</definedName>
    <definedName name="CARVUELO5090">#REF!</definedName>
    <definedName name="CARZINC" localSheetId="0">#REF!</definedName>
    <definedName name="CARZINC">#REF!</definedName>
    <definedName name="CARZINCENLATES" localSheetId="0">#REF!</definedName>
    <definedName name="CARZINCENLATES">#REF!</definedName>
    <definedName name="CASBESTO" localSheetId="0">#REF!</definedName>
    <definedName name="CASBESTO">#REF!</definedName>
    <definedName name="CASCAJO" localSheetId="0">#REF!</definedName>
    <definedName name="CASCAJO">#REF!</definedName>
    <definedName name="Cascajo_Limpio">[19]Insumos!$B$13:$D$13</definedName>
    <definedName name="Cascajo_Sucio" localSheetId="0">[7]Insumos!#REF!</definedName>
    <definedName name="Cascajo_Sucio">[7]Insumos!#REF!</definedName>
    <definedName name="CASETA200">[15]Ana!$F$290</definedName>
    <definedName name="CASETA200M2">[15]Ana!$F$291</definedName>
    <definedName name="CASETA500">[15]Ana!$F$327</definedName>
    <definedName name="CASETAM2">[15]Ana!$F$328</definedName>
    <definedName name="Casting_Bed" localSheetId="0">#REF!</definedName>
    <definedName name="Casting_Bed">#REF!</definedName>
    <definedName name="Casting_Bed_2">#N/A</definedName>
    <definedName name="Casting_Bed_3">#N/A</definedName>
    <definedName name="CAT214BFT">[20]EQUIPOS!$I$15</definedName>
    <definedName name="Cat950B">[20]EQUIPOS!$I$14</definedName>
    <definedName name="CAVOSC" localSheetId="0">#REF!</definedName>
    <definedName name="CAVOSC">#REF!</definedName>
    <definedName name="CB" localSheetId="0">#REF!</definedName>
    <definedName name="CB">#REF!</definedName>
    <definedName name="CBAJVEN2" localSheetId="0">#REF!</definedName>
    <definedName name="CBAJVEN2">#REF!</definedName>
    <definedName name="CBAJVEN3" localSheetId="0">#REF!</definedName>
    <definedName name="CBAJVEN3">#REF!</definedName>
    <definedName name="CBAJVEN6" localSheetId="0">#REF!</definedName>
    <definedName name="CBAJVEN6">#REF!</definedName>
    <definedName name="CBANERALIV" localSheetId="0">#REF!</definedName>
    <definedName name="CBANERALIV">#REF!</definedName>
    <definedName name="CBANERAPES" localSheetId="0">#REF!</definedName>
    <definedName name="CBANERAPES">#REF!</definedName>
    <definedName name="CBASEBAN" localSheetId="0">#REF!</definedName>
    <definedName name="CBASEBAN">#REF!</definedName>
    <definedName name="CBIDET" localSheetId="0">#REF!</definedName>
    <definedName name="CBIDET">#REF!</definedName>
    <definedName name="CBLOCK10" localSheetId="0">#REF!</definedName>
    <definedName name="CBLOCK10">#REF!</definedName>
    <definedName name="CBLOCK12" localSheetId="0">#REF!</definedName>
    <definedName name="CBLOCK12">#REF!</definedName>
    <definedName name="CBLOCK4" localSheetId="0">#REF!</definedName>
    <definedName name="CBLOCK4">#REF!</definedName>
    <definedName name="CBLOCK5" localSheetId="0">#REF!</definedName>
    <definedName name="CBLOCK5">#REF!</definedName>
    <definedName name="CBLOCK52520" localSheetId="0">#REF!</definedName>
    <definedName name="CBLOCK52520">#REF!</definedName>
    <definedName name="CBLOCK6" localSheetId="0">#REF!</definedName>
    <definedName name="CBLOCK6">#REF!</definedName>
    <definedName name="CBLOCK6818" localSheetId="0">#REF!</definedName>
    <definedName name="CBLOCK6818">#REF!</definedName>
    <definedName name="CBLOCK8" localSheetId="0">#REF!</definedName>
    <definedName name="CBLOCK8">#REF!</definedName>
    <definedName name="CBLOCKCRI" localSheetId="0">#REF!</definedName>
    <definedName name="CBLOCKCRI">#REF!</definedName>
    <definedName name="CBLOCKIRR" localSheetId="0">#REF!</definedName>
    <definedName name="CBLOCKIRR">#REF!</definedName>
    <definedName name="CBLOCKORN" localSheetId="0">#REF!</definedName>
    <definedName name="CBLOCKORN">#REF!</definedName>
    <definedName name="CBOTON" localSheetId="0">#REF!</definedName>
    <definedName name="CBOTON">#REF!</definedName>
    <definedName name="CBREAKERS" localSheetId="0">#REF!</definedName>
    <definedName name="CBREAKERS">#REF!</definedName>
    <definedName name="CCAMINS2" localSheetId="0">#REF!</definedName>
    <definedName name="CCAMINS2">#REF!</definedName>
    <definedName name="CCAMINS3Y4" localSheetId="0">#REF!</definedName>
    <definedName name="CCAMINS3Y4">#REF!</definedName>
    <definedName name="CCAMINS5Y6" localSheetId="0">#REF!</definedName>
    <definedName name="CCAMINS5Y6">#REF!</definedName>
    <definedName name="CCOLAGUA1" localSheetId="0">#REF!</definedName>
    <definedName name="CCOLAGUA1">#REF!</definedName>
    <definedName name="CCOLAGUA12" localSheetId="0">#REF!</definedName>
    <definedName name="CCOLAGUA12">#REF!</definedName>
    <definedName name="CCOLAGUA2" localSheetId="0">#REF!</definedName>
    <definedName name="CCOLAGUA2">#REF!</definedName>
    <definedName name="CDESAGUE2" localSheetId="0">#REF!</definedName>
    <definedName name="CDESAGUE2">#REF!</definedName>
    <definedName name="CDESAGUE3Y4" localSheetId="0">#REF!</definedName>
    <definedName name="CDESAGUE3Y4">#REF!</definedName>
    <definedName name="CDESAGUE3Y4CONPARRILLA" localSheetId="0">#REF!</definedName>
    <definedName name="CDESAGUE3Y4CONPARRILLA">#REF!</definedName>
    <definedName name="CDESAGUEP2" localSheetId="0">#REF!</definedName>
    <definedName name="CDESAGUEP2">#REF!</definedName>
    <definedName name="CDESAGUEP3" localSheetId="0">#REF!</definedName>
    <definedName name="CDESAGUEP3">#REF!</definedName>
    <definedName name="CDESAGUEP5" localSheetId="0">#REF!</definedName>
    <definedName name="CDESAGUEP5">#REF!</definedName>
    <definedName name="CDUCHA" localSheetId="0">#REF!</definedName>
    <definedName name="CDUCHA">#REF!</definedName>
    <definedName name="CEDRO" localSheetId="0">#REF!</definedName>
    <definedName name="CEDRO">#REF!</definedName>
    <definedName name="cem">[16]Precio!$F$9</definedName>
    <definedName name="CEMCPVC14" localSheetId="0">#REF!</definedName>
    <definedName name="CEMCPVC14">#REF!</definedName>
    <definedName name="CEMCPVCPINTA" localSheetId="0">#REF!</definedName>
    <definedName name="CEMCPVCPINTA">#REF!</definedName>
    <definedName name="cemento" localSheetId="0">#REF!</definedName>
    <definedName name="cemento">#REF!</definedName>
    <definedName name="cemento.pañete">'[33]Insumos materiales'!$J$20</definedName>
    <definedName name="Cemento_1">#N/A</definedName>
    <definedName name="Cemento_2">#N/A</definedName>
    <definedName name="Cemento_3">#N/A</definedName>
    <definedName name="Cemento_Blanco">[19]Insumos!$B$32:$D$32</definedName>
    <definedName name="CEMENTO_GRIS_FDA">'[24]MATERIALES LISTADO'!$D$17</definedName>
    <definedName name="cementoblanco" localSheetId="0">[20]MATERIALES!#REF!</definedName>
    <definedName name="cementoblanco">[20]MATERIALES!#REF!</definedName>
    <definedName name="CEMENTOG" localSheetId="0">#REF!</definedName>
    <definedName name="CEMENTOG">#REF!</definedName>
    <definedName name="cementogris">[20]MATERIALES!$G$17</definedName>
    <definedName name="CEMENTOP" localSheetId="0">#REF!</definedName>
    <definedName name="CEMENTOP">#REF!</definedName>
    <definedName name="CEMENTOPVCCANOPINTA" localSheetId="0">#REF!</definedName>
    <definedName name="CEMENTOPVCCANOPINTA">#REF!</definedName>
    <definedName name="CEMPALMEAGUA1" localSheetId="0">#REF!</definedName>
    <definedName name="CEMPALMEAGUA1">#REF!</definedName>
    <definedName name="CEMPALMEAGUA112" localSheetId="0">#REF!</definedName>
    <definedName name="CEMPALMEAGUA112">#REF!</definedName>
    <definedName name="CEMPALMEAGUA114" localSheetId="0">#REF!</definedName>
    <definedName name="CEMPALMEAGUA114">#REF!</definedName>
    <definedName name="CEMPALMEAGUA1234" localSheetId="0">#REF!</definedName>
    <definedName name="CEMPALMEAGUA1234">#REF!</definedName>
    <definedName name="CEMPALMEAGUA2" localSheetId="0">#REF!</definedName>
    <definedName name="CEMPALMEAGUA2">#REF!</definedName>
    <definedName name="ceramcr33" localSheetId="0">[20]MATERIALES!#REF!</definedName>
    <definedName name="ceramcr33">[20]MATERIALES!#REF!</definedName>
    <definedName name="ceramcriolla" localSheetId="0">[20]MATERIALES!#REF!</definedName>
    <definedName name="ceramcriolla">[20]MATERIALES!#REF!</definedName>
    <definedName name="Ceramica.Criolla.40.40">'[27]Insumos materiales'!$J$48</definedName>
    <definedName name="Cerámica_30x30_Pared">[19]Insumos!$B$35:$D$35</definedName>
    <definedName name="Cerámica_Italiana_Pared">[19]Insumos!$B$34:$D$34</definedName>
    <definedName name="ceramicaitalia" localSheetId="0">[20]MATERIALES!#REF!</definedName>
    <definedName name="ceramicaitalia">[20]MATERIALES!#REF!</definedName>
    <definedName name="ceramicaitaliapared" localSheetId="0">[20]MATERIALES!#REF!</definedName>
    <definedName name="ceramicaitaliapared">[20]MATERIALES!#REF!</definedName>
    <definedName name="ceramicaitalipared" localSheetId="0">[20]MATERIALES!#REF!</definedName>
    <definedName name="ceramicaitalipared">[20]MATERIALES!#REF!</definedName>
    <definedName name="ceramicapared">'[31]Analisis Unit. '!$F$48</definedName>
    <definedName name="CERAMICAPAREDP" localSheetId="0">#REF!</definedName>
    <definedName name="CERAMICAPAREDP">#REF!</definedName>
    <definedName name="CERAMICAPAREDS" localSheetId="0">#REF!</definedName>
    <definedName name="CERAMICAPAREDS">#REF!</definedName>
    <definedName name="CERAMICAPISOP" localSheetId="0">#REF!</definedName>
    <definedName name="CERAMICAPISOP">#REF!</definedName>
    <definedName name="CERAMICAPISOS" localSheetId="0">#REF!</definedName>
    <definedName name="CERAMICAPISOS">#REF!</definedName>
    <definedName name="ceramicapp" localSheetId="0">#REF!</definedName>
    <definedName name="ceramicapp">#REF!</definedName>
    <definedName name="CESCHCH" localSheetId="0">#REF!</definedName>
    <definedName name="CESCHCH">#REF!</definedName>
    <definedName name="CFREGADERO1CAMARA" localSheetId="0">#REF!</definedName>
    <definedName name="CFREGADERO1CAMARA">#REF!</definedName>
    <definedName name="CFREGADERO2CAMARAS" localSheetId="0">#REF!</definedName>
    <definedName name="CFREGADERO2CAMARAS">#REF!</definedName>
    <definedName name="cfrontal">'[22]Resumen Precio Equipos'!$I$16</definedName>
    <definedName name="CG" localSheetId="0">#REF!</definedName>
    <definedName name="CG">#REF!</definedName>
    <definedName name="chazo" localSheetId="0">[20]OBRAMANO!#REF!</definedName>
    <definedName name="chazo">[20]OBRAMANO!#REF!</definedName>
    <definedName name="CHAZO25" localSheetId="0">#REF!</definedName>
    <definedName name="CHAZO25">#REF!</definedName>
    <definedName name="CHAZO30" localSheetId="0">#REF!</definedName>
    <definedName name="CHAZO30">#REF!</definedName>
    <definedName name="CHAZO40" localSheetId="0">#REF!</definedName>
    <definedName name="CHAZO40">#REF!</definedName>
    <definedName name="CHAZOCERAMICA" localSheetId="0">#REF!</definedName>
    <definedName name="CHAZOCERAMICA">#REF!</definedName>
    <definedName name="CHAZOLADRILLO" localSheetId="0">#REF!</definedName>
    <definedName name="CHAZOLADRILLO">#REF!</definedName>
    <definedName name="Chazos____Corte">[19]Insumos!$B$46:$D$46</definedName>
    <definedName name="CHAZOZOCALO" localSheetId="0">#REF!</definedName>
    <definedName name="CHAZOZOCALO">#REF!</definedName>
    <definedName name="chilena" localSheetId="0">#REF!</definedName>
    <definedName name="chilena">#REF!</definedName>
    <definedName name="Chofercisterna">[20]OBRAMANO!$F$79</definedName>
    <definedName name="CINODORO" localSheetId="0">#REF!</definedName>
    <definedName name="CINODORO">#REF!</definedName>
    <definedName name="CINODOROFLUXOMETRO" localSheetId="0">#REF!</definedName>
    <definedName name="CINODOROFLUXOMETRO">#REF!</definedName>
    <definedName name="CINT1" localSheetId="0">#REF!</definedName>
    <definedName name="CINT1">#REF!</definedName>
    <definedName name="CINT2" localSheetId="0">#REF!</definedName>
    <definedName name="CINT2">#REF!</definedName>
    <definedName name="CINT3" localSheetId="0">#REF!</definedName>
    <definedName name="CINT3">#REF!</definedName>
    <definedName name="CINT3V" localSheetId="0">#REF!</definedName>
    <definedName name="CINT3V">#REF!</definedName>
    <definedName name="CINT4V" localSheetId="0">#REF!</definedName>
    <definedName name="CINT4V">#REF!</definedName>
    <definedName name="CINTAPELIGRO" localSheetId="0">#REF!</definedName>
    <definedName name="CINTAPELIGRO">#REF!</definedName>
    <definedName name="CINTPIL" localSheetId="0">#REF!</definedName>
    <definedName name="CINTPIL">#REF!</definedName>
    <definedName name="CISEGMONO100" localSheetId="0">#REF!</definedName>
    <definedName name="CISEGMONO100">#REF!</definedName>
    <definedName name="CISEGMONO30" localSheetId="0">#REF!</definedName>
    <definedName name="CISEGMONO30">#REF!</definedName>
    <definedName name="CISEGMONO60" localSheetId="0">#REF!</definedName>
    <definedName name="CISEGMONO60">#REF!</definedName>
    <definedName name="cisterna">'[18]Listado Equipos a utilizar'!$I$11</definedName>
    <definedName name="CISTERNA4CAL">[15]Ana!$F$3759</definedName>
    <definedName name="CISTERNA4ROC">[15]Ana!$F$3779</definedName>
    <definedName name="CISTERNA8TIE">[15]Ana!$F$3799</definedName>
    <definedName name="CLADRILLOS" localSheetId="0">#REF!</definedName>
    <definedName name="CLADRILLOS">#REF!</definedName>
    <definedName name="CLAVADERO1" localSheetId="0">#REF!</definedName>
    <definedName name="CLAVADERO1">#REF!</definedName>
    <definedName name="CLAVADERO2" localSheetId="0">#REF!</definedName>
    <definedName name="CLAVADERO2">#REF!</definedName>
    <definedName name="CLAVAMANOS" localSheetId="0">#REF!</definedName>
    <definedName name="CLAVAMANOS">#REF!</definedName>
    <definedName name="CLAVCLI" localSheetId="0">#REF!</definedName>
    <definedName name="CLAVCLI">#REF!</definedName>
    <definedName name="CLAVEMP" localSheetId="0">#REF!</definedName>
    <definedName name="CLAVEMP">#REF!</definedName>
    <definedName name="CLAVO" localSheetId="0">#REF!</definedName>
    <definedName name="CLAVO">#REF!</definedName>
    <definedName name="CLAVOA" localSheetId="0">#REF!</definedName>
    <definedName name="CLAVOA">#REF!</definedName>
    <definedName name="CLAVOGALV" localSheetId="0">#REF!</definedName>
    <definedName name="CLAVOGALV">#REF!</definedName>
    <definedName name="CLAVOGALVCARTON" localSheetId="0">#REF!</definedName>
    <definedName name="CLAVOGALVCARTON">#REF!</definedName>
    <definedName name="Clavos" localSheetId="0">#REF!</definedName>
    <definedName name="Clavos">#REF!</definedName>
    <definedName name="Clavos_2">#N/A</definedName>
    <definedName name="Clavos_3">#N/A</definedName>
    <definedName name="Clavos_Corriente">[19]Insumos!$B$47:$D$47</definedName>
    <definedName name="CLAVOSAC" localSheetId="0">#REF!</definedName>
    <definedName name="CLAVOSAC">#REF!</definedName>
    <definedName name="CLAVOSACERO" localSheetId="0">#REF!</definedName>
    <definedName name="CLAVOSACERO">#REF!</definedName>
    <definedName name="CLAVOSCORRIENTES" localSheetId="0">#REF!</definedName>
    <definedName name="CLAVOSCORRIENTES">#REF!</definedName>
    <definedName name="CLAVOZINC" localSheetId="0">#REF!</definedName>
    <definedName name="CLAVOZINC">#REF!</definedName>
    <definedName name="CLAVPATAS" localSheetId="0">#REF!</definedName>
    <definedName name="CLAVPATAS">#REF!</definedName>
    <definedName name="CLAVPEDES" localSheetId="0">#REF!</definedName>
    <definedName name="CLAVPEDES">#REF!</definedName>
    <definedName name="CLAVSALON" localSheetId="0">#REF!</definedName>
    <definedName name="CLAVSALON">#REF!</definedName>
    <definedName name="CLLAVEDUCHA" localSheetId="0">#REF!</definedName>
    <definedName name="CLLAVEDUCHA">#REF!</definedName>
    <definedName name="CLUCES" localSheetId="0">#REF!</definedName>
    <definedName name="CLUCES">#REF!</definedName>
    <definedName name="CMALLA10" localSheetId="0">#REF!</definedName>
    <definedName name="CMALLA10">#REF!</definedName>
    <definedName name="CMALLA3" localSheetId="0">#REF!</definedName>
    <definedName name="CMALLA3">#REF!</definedName>
    <definedName name="CMALLA4" localSheetId="0">#REF!</definedName>
    <definedName name="CMALLA4">#REF!</definedName>
    <definedName name="CMALLA6" localSheetId="0">#REF!</definedName>
    <definedName name="CMALLA6">#REF!</definedName>
    <definedName name="CMALLA73" localSheetId="0">#REF!</definedName>
    <definedName name="CMALLA73">#REF!</definedName>
    <definedName name="CMEZCLADORA" localSheetId="0">#REF!</definedName>
    <definedName name="CMEZCLADORA">#REF!</definedName>
    <definedName name="CO" localSheetId="0">#REF!</definedName>
    <definedName name="CO">#REF!</definedName>
    <definedName name="CODIGO" localSheetId="0">#REF!</definedName>
    <definedName name="CODIGO">#REF!</definedName>
    <definedName name="CODO1" localSheetId="0">#REF!</definedName>
    <definedName name="CODO1">#REF!</definedName>
    <definedName name="CODO112" localSheetId="0">#REF!</definedName>
    <definedName name="CODO112">#REF!</definedName>
    <definedName name="CODO12" localSheetId="0">#REF!</definedName>
    <definedName name="CODO12">#REF!</definedName>
    <definedName name="CODO2E" localSheetId="0">#REF!</definedName>
    <definedName name="CODO2E">#REF!</definedName>
    <definedName name="CODO3" localSheetId="0">#REF!</definedName>
    <definedName name="CODO3">#REF!</definedName>
    <definedName name="CODO34" localSheetId="0">#REF!</definedName>
    <definedName name="CODO34">#REF!</definedName>
    <definedName name="CODO3E" localSheetId="0">#REF!</definedName>
    <definedName name="CODO3E">#REF!</definedName>
    <definedName name="CODO4" localSheetId="0">#REF!</definedName>
    <definedName name="CODO4">#REF!</definedName>
    <definedName name="CODOCPVC12X90" localSheetId="0">#REF!</definedName>
    <definedName name="CODOCPVC12X90">#REF!</definedName>
    <definedName name="CODOCPVC34X90" localSheetId="0">#REF!</definedName>
    <definedName name="CODOCPVC34X90">#REF!</definedName>
    <definedName name="CODOHG112X90" localSheetId="0">#REF!</definedName>
    <definedName name="CODOHG112X90">#REF!</definedName>
    <definedName name="CODOHG12X90" localSheetId="0">#REF!</definedName>
    <definedName name="CODOHG12X90">#REF!</definedName>
    <definedName name="CODOHG1X90" localSheetId="0">#REF!</definedName>
    <definedName name="CODOHG1X90">#REF!</definedName>
    <definedName name="CODOHG212X90" localSheetId="0">#REF!</definedName>
    <definedName name="CODOHG212X90">#REF!</definedName>
    <definedName name="CODOHG2X90" localSheetId="0">#REF!</definedName>
    <definedName name="CODOHG2X90">#REF!</definedName>
    <definedName name="CODOHG34X90" localSheetId="0">#REF!</definedName>
    <definedName name="CODOHG34X90">#REF!</definedName>
    <definedName name="CODOHG3X90" localSheetId="0">#REF!</definedName>
    <definedName name="CODOHG3X90">#REF!</definedName>
    <definedName name="CODOHG4X90" localSheetId="0">#REF!</definedName>
    <definedName name="CODOHG4X90">#REF!</definedName>
    <definedName name="CODONHG112X90" localSheetId="0">#REF!</definedName>
    <definedName name="CODONHG112X90">#REF!</definedName>
    <definedName name="CODONHG12X90" localSheetId="0">#REF!</definedName>
    <definedName name="CODONHG12X90">#REF!</definedName>
    <definedName name="CODONHG1X90" localSheetId="0">#REF!</definedName>
    <definedName name="CODONHG1X90">#REF!</definedName>
    <definedName name="CODONHG212X90" localSheetId="0">#REF!</definedName>
    <definedName name="CODONHG212X90">#REF!</definedName>
    <definedName name="CODONHG2X90" localSheetId="0">#REF!</definedName>
    <definedName name="CODONHG2X90">#REF!</definedName>
    <definedName name="CODONHG34X90" localSheetId="0">#REF!</definedName>
    <definedName name="CODONHG34X90">#REF!</definedName>
    <definedName name="CODONHG3X90" localSheetId="0">#REF!</definedName>
    <definedName name="CODONHG3X90">#REF!</definedName>
    <definedName name="CODONHG4X90" localSheetId="0">#REF!</definedName>
    <definedName name="CODONHG4X90">#REF!</definedName>
    <definedName name="CODOPVCDREN2X45" localSheetId="0">#REF!</definedName>
    <definedName name="CODOPVCDREN2X45">#REF!</definedName>
    <definedName name="CODOPVCDREN2X90" localSheetId="0">#REF!</definedName>
    <definedName name="CODOPVCDREN2X90">#REF!</definedName>
    <definedName name="CODOPVCDREN3X45" localSheetId="0">#REF!</definedName>
    <definedName name="CODOPVCDREN3X45">#REF!</definedName>
    <definedName name="CODOPVCDREN3X90" localSheetId="0">#REF!</definedName>
    <definedName name="CODOPVCDREN3X90">#REF!</definedName>
    <definedName name="CODOPVCDREN4X45" localSheetId="0">#REF!</definedName>
    <definedName name="CODOPVCDREN4X45">#REF!</definedName>
    <definedName name="CODOPVCDREN4X90" localSheetId="0">#REF!</definedName>
    <definedName name="CODOPVCDREN4X90">#REF!</definedName>
    <definedName name="CODOPVCDREN6X45" localSheetId="0">#REF!</definedName>
    <definedName name="CODOPVCDREN6X45">#REF!</definedName>
    <definedName name="CODOPVCPRES112X90" localSheetId="0">#REF!</definedName>
    <definedName name="CODOPVCPRES112X90">#REF!</definedName>
    <definedName name="CODOPVCPRES12X90" localSheetId="0">#REF!</definedName>
    <definedName name="CODOPVCPRES12X90">#REF!</definedName>
    <definedName name="CODOPVCPRES1X90" localSheetId="0">#REF!</definedName>
    <definedName name="CODOPVCPRES1X90">#REF!</definedName>
    <definedName name="CODOPVCPRES2X90" localSheetId="0">#REF!</definedName>
    <definedName name="CODOPVCPRES2X90">#REF!</definedName>
    <definedName name="CODOPVCPRES34X90" localSheetId="0">#REF!</definedName>
    <definedName name="CODOPVCPRES34X90">#REF!</definedName>
    <definedName name="CODOPVCPRES3X90" localSheetId="0">#REF!</definedName>
    <definedName name="CODOPVCPRES3X90">#REF!</definedName>
    <definedName name="CODOPVCPRES4X90" localSheetId="0">#REF!</definedName>
    <definedName name="CODOPVCPRES4X90">#REF!</definedName>
    <definedName name="CODOPVCPRES6X90" localSheetId="0">#REF!</definedName>
    <definedName name="CODOPVCPRES6X90">#REF!</definedName>
    <definedName name="coe.esp.gra" localSheetId="0">#REF!</definedName>
    <definedName name="coe.esp.gra">#REF!</definedName>
    <definedName name="coef.2">'[34]Desembolso de Caja'!$I$7</definedName>
    <definedName name="coef.adm." localSheetId="0">#REF!</definedName>
    <definedName name="coef.adm.">#REF!</definedName>
    <definedName name="coef.gas.adm">'[17]Datos a Project'!$L$15</definedName>
    <definedName name="COLAEXTLAV" localSheetId="0">#REF!</definedName>
    <definedName name="COLAEXTLAV">#REF!</definedName>
    <definedName name="COLAGUA2SCH40CONTRA" localSheetId="0">#REF!</definedName>
    <definedName name="COLAGUA2SCH40CONTRA">#REF!</definedName>
    <definedName name="COLC1" localSheetId="0">#REF!</definedName>
    <definedName name="COLC1">#REF!</definedName>
    <definedName name="COLC2" localSheetId="0">#REF!</definedName>
    <definedName name="COLC2">#REF!</definedName>
    <definedName name="COLC3CIR" localSheetId="0">#REF!</definedName>
    <definedName name="COLC3CIR">#REF!</definedName>
    <definedName name="COLC4" localSheetId="0">#REF!</definedName>
    <definedName name="COLC4">#REF!</definedName>
    <definedName name="Coloc._bloque_4x_8_x16_pulgs." localSheetId="0">#REF!</definedName>
    <definedName name="Coloc._bloque_4x_8_x16_pulgs.">#REF!</definedName>
    <definedName name="Coloc.Block.4">'[33]Costos Mano de Obra'!$O$38</definedName>
    <definedName name="Coloc.Block.6">'[27]Costos Mano de Obra'!$O$37</definedName>
    <definedName name="Coloc.Ceramica.Pisos">'[27]Costos Mano de Obra'!$O$46</definedName>
    <definedName name="colocblock6">'[31]Analisis Unit. '!$F$24</definedName>
    <definedName name="colorante" localSheetId="0">#REF!</definedName>
    <definedName name="colorante">#REF!</definedName>
    <definedName name="CommHdr" localSheetId="0">#REF!</definedName>
    <definedName name="CommHdr">#REF!</definedName>
    <definedName name="CommLabel" localSheetId="0">#REF!</definedName>
    <definedName name="CommLabel">#REF!</definedName>
    <definedName name="COMPENS" localSheetId="0">#REF!</definedName>
    <definedName name="COMPENS">#REF!</definedName>
    <definedName name="Compresores">[20]EQUIPOS!$I$28</definedName>
    <definedName name="concreto" localSheetId="0">#REF!</definedName>
    <definedName name="concreto">#REF!</definedName>
    <definedName name="concreto_2">#N/A</definedName>
    <definedName name="CONDULET1" localSheetId="0">#REF!</definedName>
    <definedName name="CONDULET1">#REF!</definedName>
    <definedName name="CONDULET112" localSheetId="0">#REF!</definedName>
    <definedName name="CONDULET112">#REF!</definedName>
    <definedName name="CONDULET2" localSheetId="0">#REF!</definedName>
    <definedName name="CONDULET2">#REF!</definedName>
    <definedName name="CONDULET3" localSheetId="0">#REF!</definedName>
    <definedName name="CONDULET3">#REF!</definedName>
    <definedName name="CONDULET34" localSheetId="0">#REF!</definedName>
    <definedName name="CONDULET34">#REF!</definedName>
    <definedName name="CONDULET4" localSheetId="0">#REF!</definedName>
    <definedName name="CONDULET4">#REF!</definedName>
    <definedName name="CONEXBAJ4SDR41A6CONTRA" localSheetId="0">#REF!</definedName>
    <definedName name="CONEXBAJ4SDR41A6CONTRA">#REF!</definedName>
    <definedName name="CONEXCLOACA" localSheetId="0">#REF!</definedName>
    <definedName name="CONEXCLOACA">#REF!</definedName>
    <definedName name="CONFPUERTABISCLA" localSheetId="0">#REF!</definedName>
    <definedName name="CONFPUERTABISCLA">#REF!</definedName>
    <definedName name="CONFPUERTACLA" localSheetId="0">#REF!</definedName>
    <definedName name="CONFPUERTACLA">#REF!</definedName>
    <definedName name="CONFPUERTAFORROZINC" localSheetId="0">#REF!</definedName>
    <definedName name="CONFPUERTAFORROZINC">#REF!</definedName>
    <definedName name="CONFPUERTAPLUM" localSheetId="0">#REF!</definedName>
    <definedName name="CONFPUERTAPLUM">#REF!</definedName>
    <definedName name="CONTENTELFORDM">[15]Ana!$F$343</definedName>
    <definedName name="CONTENTELFORDM3">[15]Ana!$F$342</definedName>
    <definedName name="control" localSheetId="0">#REF!</definedName>
    <definedName name="control">#REF!</definedName>
    <definedName name="control_2">"$#REF!.$#REF!$#REF!:#REF!#REF!"</definedName>
    <definedName name="control_3">"$#REF!.$#REF!$#REF!:#REF!#REF!"</definedName>
    <definedName name="CORINAL12FALDA" localSheetId="0">#REF!</definedName>
    <definedName name="CORINAL12FALDA">#REF!</definedName>
    <definedName name="CORINALCEM" localSheetId="0">#REF!</definedName>
    <definedName name="CORINALCEM">#REF!</definedName>
    <definedName name="CORINALFALDA" localSheetId="0">#REF!</definedName>
    <definedName name="CORINALFALDA">#REF!</definedName>
    <definedName name="CORINALPEQ" localSheetId="0">#REF!</definedName>
    <definedName name="CORINALPEQ">#REF!</definedName>
    <definedName name="correa8">[13]analisis!$G$773</definedName>
    <definedName name="Corte_y_Bote_Material____C_E" localSheetId="0">[7]Insumos!#REF!</definedName>
    <definedName name="Corte_y_Bote_Material____C_E">[7]Insumos!#REF!</definedName>
    <definedName name="CORTEEQUIPO" localSheetId="0">#REF!</definedName>
    <definedName name="CORTEEQUIPO">#REF!</definedName>
    <definedName name="costo.alquiler.casa">'[17]Analisis Unitarios'!$F$56</definedName>
    <definedName name="costo.andamio.panete">'[17]Analisis Unitarios'!$F$35</definedName>
    <definedName name="costo.bajada.block">'[17]Analisis Unitarios'!$F$37</definedName>
    <definedName name="costo.bajada.ladrillo">'[17]Analisis Unitarios'!$F$38</definedName>
    <definedName name="costo.bajada.mat.m3">'[17]Analisis Unitarios'!$F$39</definedName>
    <definedName name="costo.block8">'[17]Analisis Unitarios'!$F$74</definedName>
    <definedName name="costo.camion.cisterna">'[17]Analisis Unitarios'!$E$331</definedName>
    <definedName name="costo.carguio.exc">'[35]Analisis Unitarios'!$E$173</definedName>
    <definedName name="costo.carguio.mat">'[17]Analisis Unitarios'!$E$526</definedName>
    <definedName name="costo.codo.pvc.media.presion" localSheetId="0">#REF!</definedName>
    <definedName name="costo.codo.pvc.media.presion">#REF!</definedName>
    <definedName name="costo.coloc.afalto.2.5.pulg">'[17]Analisis Unitarios'!$F$61</definedName>
    <definedName name="costo.coloc.guardera">'[17]Analisis Unitarios'!$F$36</definedName>
    <definedName name="costo.demoli.baden">'[17]Analisis Unitarios'!$E$1687</definedName>
    <definedName name="costo.demoli.registro.1.5">'[17]Analisis Unitarios'!$E$1673</definedName>
    <definedName name="costo.enc.des.losas.35">'[17]Analisis Unitarios'!$F$43</definedName>
    <definedName name="costo.enc.des.muro.20">'[17]Analisis Unitarios'!$F$42</definedName>
    <definedName name="costo.fd.cemento">'[17]Analisis Unitarios'!$F$122</definedName>
    <definedName name="costo.gl.ac30">'[17]Analisis Unitarios'!$F$129</definedName>
    <definedName name="costo.gl.aceite.formaleta">'[17]Analisis Unitarios'!$F$70</definedName>
    <definedName name="costo.gl.agua">'[17]Analisis Unitarios'!$F$120</definedName>
    <definedName name="costo.gl.gasoil">'[17]Analisis Unitarios'!$F$97</definedName>
    <definedName name="costo.gl.gasolina.reg">'[17]Analisis Unitarios'!$F$99</definedName>
    <definedName name="costo.gl.kerone">'[17]Analisis Unitarios'!$F$130</definedName>
    <definedName name="costo.gl.tangi" localSheetId="0">#REF!</definedName>
    <definedName name="costo.gl.tangi">#REF!</definedName>
    <definedName name="costo.grader.cat.140h">'[17]Analisis Unitarios'!$E$305</definedName>
    <definedName name="costo.horm.ind.140">'[17]Analisis Unitarios'!$F$103</definedName>
    <definedName name="costo.horm.ind.180">'[17]Analisis Unitarios'!$F$105</definedName>
    <definedName name="costo.horm.ind.210">'[17]Analisis Unitarios'!$F$106</definedName>
    <definedName name="costo.horm.ind.240">'[17]Analisis Unitarios'!$F$107</definedName>
    <definedName name="costo.ladrillo">'[17]Analisis Unitarios'!$F$77</definedName>
    <definedName name="costo.lb.ala.12">'[17]Analisis Unitarios'!$F$80</definedName>
    <definedName name="costo.lb.ala.18">'[17]Analisis Unitarios'!$F$79</definedName>
    <definedName name="costo.lb.clavo.corriente">'[17]Analisis Unitarios'!$F$73</definedName>
    <definedName name="costo.letrero.preventivo">'[17]Analisis Unitarios'!$F$113</definedName>
    <definedName name="costo.m2.distrib">'[17]Analisis Unitarios'!$E$1701</definedName>
    <definedName name="costo.m2.distrib.agreg">'[17]Analisis Unitarios'!$E$1712</definedName>
    <definedName name="costo.m3.arena">'[17]Analisis Unitarios'!$F$124</definedName>
    <definedName name="costo.m3.arena.panete">'[17]Analisis Unitarios'!$F$119</definedName>
    <definedName name="costo.m3.arena.rell">'[17]Analisis Unitarios'!$F$125</definedName>
    <definedName name="costo.m3.base">'[17]Analisis Unitarios'!$F$126</definedName>
    <definedName name="costo.m3.bomba.arrastre">'[17]Analisis Unitarios'!$F$109</definedName>
    <definedName name="costo.m3.grava">'[17]Analisis Unitarios'!$F$128</definedName>
    <definedName name="costo.m3.gravoarena">'[17]Analisis Unitarios'!$F$123</definedName>
    <definedName name="costo.m3.horm.trompo">'[17]Analisis Unitarios'!$E$700</definedName>
    <definedName name="costo.m3.sub.base">'[17]Analisis Unitarios'!$F$127</definedName>
    <definedName name="costo.mat.relleno">'[17]Analisis Unitarios'!$F$121</definedName>
    <definedName name="costo.mezcla.1.3">'[17]Analisis Unitarios'!$E$673</definedName>
    <definedName name="costo.mezcla.1.3.5">'[17]Analisis Unitarios'!$E$683</definedName>
    <definedName name="costo.ml.hilo.nylon">'[17]Analisis Unitarios'!$F$72</definedName>
    <definedName name="costo.mo.acera">'[17]Analisis Unitarios'!$F$41</definedName>
    <definedName name="costo.mo.block.8">'[17]Analisis Unitarios'!$F$30</definedName>
    <definedName name="costo.mo.conten">'[17]Analisis Unitarios'!$F$40</definedName>
    <definedName name="costo.mo.ladrillo">'[17]Analisis Unitarios'!$F$33</definedName>
    <definedName name="costo.mo.m2.panete">'[17]Analisis Unitarios'!$F$34</definedName>
    <definedName name="costo.mo.qq.acero">'[17]Analisis Unitarios'!$F$44</definedName>
    <definedName name="costo.mortero.panete">'[17]Analisis Unitarios'!$E$691</definedName>
    <definedName name="costo.p2.pinobruto">'[17]Analisis Unitarios'!$F$71</definedName>
    <definedName name="costo.pala.966">'[35]Analisis Unitarios'!$E$151</definedName>
    <definedName name="costo.pala.cat.966d">'[17]Analisis Unitarios'!$E$313</definedName>
    <definedName name="costo.panete">'[17]Analisis Unitarios'!$E$711</definedName>
    <definedName name="costo.pl.madera.4.2">'[17]Analisis Unitarios'!$F$69</definedName>
    <definedName name="costo.plancha.madera.4.8">'[17]Analisis Unitarios'!$F$68</definedName>
    <definedName name="costo.qq.acero">'[17]Analisis Unitarios'!$F$78</definedName>
    <definedName name="costo.retro.cat.225">'[17]Analisis Unitarios'!$E$289</definedName>
    <definedName name="costo.retro.cat.416">'[17]Analisis Unitarios'!$E$297</definedName>
    <definedName name="costo.rodillo.dinapac.ca25">'[17]Analisis Unitarios'!$E$321</definedName>
    <definedName name="costo.sumin.asfalto">'[17]Analisis Unitarios'!$F$60</definedName>
    <definedName name="costo.tapa.registro">'[17]Analisis Unitarios'!$F$67</definedName>
    <definedName name="costo.transp.gl.ac30">'[17]Analisis Unitarios'!$F$131</definedName>
    <definedName name="costo.traslado.corto.patana">'[17]Analisis Unitarios'!$F$96</definedName>
    <definedName name="costo.traslado.largo.patana">'[17]Analisis Unitarios'!$F$95</definedName>
    <definedName name="costo.tub.18">'[17]Analisis Unitarios'!$F$93</definedName>
    <definedName name="costo.tub.21">'[17]Analisis Unitarios'!$F$92</definedName>
    <definedName name="costo.tub.24">'[17]Analisis Unitarios'!$F$91</definedName>
    <definedName name="costo.tub.36">'[17]Analisis Unitarios'!$F$89</definedName>
    <definedName name="costo.tub.42">'[17]Analisis Unitarios'!$F$88</definedName>
    <definedName name="costo.tub.48">'[17]Analisis Unitarios'!$F$87</definedName>
    <definedName name="costo.tub.60">'[17]Analisis Unitarios'!$F$86</definedName>
    <definedName name="costo.tub.72">'[17]Analisis Unitarios'!$F$85</definedName>
    <definedName name="costo.tub.8">'[17]Analisis Unitarios'!$F$94</definedName>
    <definedName name="costo.tubo.pvc.media.presion" localSheetId="0">#REF!</definedName>
    <definedName name="costo.tubo.pvc.media.presion">#REF!</definedName>
    <definedName name="costocapataz">'[31]Analisis Unit. '!$G$3</definedName>
    <definedName name="costoobrero">'[31]Analisis Unit. '!$G$5</definedName>
    <definedName name="costotecesp">'[31]Analisis Unit. '!$G$4</definedName>
    <definedName name="COT_302" localSheetId="0">#REF!</definedName>
    <definedName name="COT_302">#REF!</definedName>
    <definedName name="COT_360" localSheetId="0">#REF!</definedName>
    <definedName name="COT_360">#REF!</definedName>
    <definedName name="COT_361" localSheetId="0">#REF!</definedName>
    <definedName name="COT_361">#REF!</definedName>
    <definedName name="COT_364" localSheetId="0">#REF!</definedName>
    <definedName name="COT_364">#REF!</definedName>
    <definedName name="cotizaciones">[26]Cotizaciones!$A$1:$H$561</definedName>
    <definedName name="COTIZADO_EN" localSheetId="0">#REF!</definedName>
    <definedName name="COTIZADO_EN">#REF!</definedName>
    <definedName name="CPANEL" localSheetId="0">#REF!</definedName>
    <definedName name="CPANEL">#REF!</definedName>
    <definedName name="cprestamo">[32]EQUIPOS!$D$27</definedName>
    <definedName name="CPVC" localSheetId="0">#REF!</definedName>
    <definedName name="CPVC">#REF!</definedName>
    <definedName name="CPVCTANGIT125" localSheetId="0">#REF!</definedName>
    <definedName name="CPVCTANGIT125">#REF!</definedName>
    <definedName name="CPVCTANGIT230" localSheetId="0">#REF!</definedName>
    <definedName name="CPVCTANGIT230">#REF!</definedName>
    <definedName name="CPVCTANGIT460" localSheetId="0">#REF!</definedName>
    <definedName name="CPVCTANGIT460">#REF!</definedName>
    <definedName name="CPVCTANGIT920" localSheetId="0">#REF!</definedName>
    <definedName name="CPVCTANGIT920">#REF!</definedName>
    <definedName name="CRISTMIN" localSheetId="0">#REF!</definedName>
    <definedName name="CRISTMIN">#REF!</definedName>
    <definedName name="CSALIDA1" localSheetId="0">#REF!</definedName>
    <definedName name="CSALIDA1">#REF!</definedName>
    <definedName name="CSALIDA112" localSheetId="0">#REF!</definedName>
    <definedName name="CSALIDA112">#REF!</definedName>
    <definedName name="CSALIDA114" localSheetId="0">#REF!</definedName>
    <definedName name="CSALIDA114">#REF!</definedName>
    <definedName name="CSALIDA12Y34" localSheetId="0">#REF!</definedName>
    <definedName name="CSALIDA12Y34">#REF!</definedName>
    <definedName name="CSALIDA2" localSheetId="0">#REF!</definedName>
    <definedName name="CSALIDA2">#REF!</definedName>
    <definedName name="CTC" localSheetId="0">#REF!</definedName>
    <definedName name="CTC">#REF!</definedName>
    <definedName name="CTEJA" localSheetId="0">#REF!</definedName>
    <definedName name="CTEJA">#REF!</definedName>
    <definedName name="CTG1CAM" localSheetId="0">#REF!</definedName>
    <definedName name="CTG1CAM">#REF!</definedName>
    <definedName name="CTG2CAM" localSheetId="0">#REF!</definedName>
    <definedName name="CTG2CAM">#REF!</definedName>
    <definedName name="CTIMBRECOR" localSheetId="0">#REF!</definedName>
    <definedName name="CTIMBRECOR">#REF!</definedName>
    <definedName name="CTUBHG12Y34" localSheetId="0">#REF!</definedName>
    <definedName name="CTUBHG12Y34">#REF!</definedName>
    <definedName name="Cuadro_Resumen" localSheetId="0">#REF!</definedName>
    <definedName name="Cuadro_Resumen">#REF!</definedName>
    <definedName name="CUB" localSheetId="0">[1]Presup.!#REF!</definedName>
    <definedName name="CUB">[1]Presup.!#REF!</definedName>
    <definedName name="Cubo_para_vaciado_de_Hormigón" localSheetId="0">#REF!</definedName>
    <definedName name="Cubo_para_vaciado_de_Hormigón">#REF!</definedName>
    <definedName name="Cubo_para_vaciado_de_Hormigón_2">#N/A</definedName>
    <definedName name="Cubo_para_vaciado_de_Hormigón_3">#N/A</definedName>
    <definedName name="CUBREFALTA38" localSheetId="0">#REF!</definedName>
    <definedName name="CUBREFALTA38">#REF!</definedName>
    <definedName name="cunetasi" localSheetId="0">#REF!</definedName>
    <definedName name="cunetasi">#REF!</definedName>
    <definedName name="cunetasii" localSheetId="0">#REF!</definedName>
    <definedName name="cunetasii">#REF!</definedName>
    <definedName name="cunetasiii" localSheetId="0">#REF!</definedName>
    <definedName name="cunetasiii">#REF!</definedName>
    <definedName name="cunetasiiii" localSheetId="0">#REF!</definedName>
    <definedName name="cunetasiiii">#REF!</definedName>
    <definedName name="Curado_y_Aditivo" localSheetId="0">#REF!</definedName>
    <definedName name="Curado_y_Aditivo">#REF!</definedName>
    <definedName name="Curado_y_Aditivo_2">#N/A</definedName>
    <definedName name="Curado_y_Aditivo_3">#N/A</definedName>
    <definedName name="CVERTEDERO" localSheetId="0">#REF!</definedName>
    <definedName name="CVERTEDERO">#REF!</definedName>
    <definedName name="cvi" localSheetId="0">#REF!</definedName>
    <definedName name="cvi">#REF!</definedName>
    <definedName name="cvii" localSheetId="0">#REF!</definedName>
    <definedName name="cvii">#REF!</definedName>
    <definedName name="cviii" localSheetId="0">#REF!</definedName>
    <definedName name="cviii">#REF!</definedName>
    <definedName name="cviiii" localSheetId="0">#REF!</definedName>
    <definedName name="cviiii">#REF!</definedName>
    <definedName name="CZINC" localSheetId="0">#REF!</definedName>
    <definedName name="CZINC">#REF!</definedName>
    <definedName name="CZOCCOR" localSheetId="0">#REF!</definedName>
    <definedName name="CZOCCOR">#REF!</definedName>
    <definedName name="CZOCCORESC" localSheetId="0">#REF!</definedName>
    <definedName name="CZOCCORESC">#REF!</definedName>
    <definedName name="CZOCGRAESC" localSheetId="0">#REF!</definedName>
    <definedName name="CZOCGRAESC">#REF!</definedName>
    <definedName name="CZOCGRAPISO" localSheetId="0">#REF!</definedName>
    <definedName name="CZOCGRAPISO">#REF!</definedName>
    <definedName name="D" localSheetId="0">[36]peso!#REF!</definedName>
    <definedName name="D">[36]peso!#REF!</definedName>
    <definedName name="D_2">#N/A</definedName>
    <definedName name="D_3">#N/A</definedName>
    <definedName name="D7H">[20]EQUIPOS!$I$9</definedName>
    <definedName name="D8K">[20]EQUIPOS!$I$8</definedName>
    <definedName name="d8r" localSheetId="0">'[18]Listado Equipos a utilizar'!#REF!</definedName>
    <definedName name="d8r">'[18]Listado Equipos a utilizar'!#REF!</definedName>
    <definedName name="D8T">'[22]Resumen Precio Equipos'!$I$13</definedName>
    <definedName name="DD" localSheetId="0">#REF!</definedName>
    <definedName name="DD">#REF!</definedName>
    <definedName name="DEDE" localSheetId="0" hidden="1">#REF!</definedName>
    <definedName name="DEDE" hidden="1">#REF!</definedName>
    <definedName name="DEDE2" localSheetId="0" hidden="1">#REF!</definedName>
    <definedName name="DEDE2" hidden="1">#REF!</definedName>
    <definedName name="DEDE3" localSheetId="0" hidden="1">#REF!</definedName>
    <definedName name="DEDE3" hidden="1">#REF!</definedName>
    <definedName name="DEDE4" localSheetId="0">#REF!</definedName>
    <definedName name="DEDE4">#REF!</definedName>
    <definedName name="DEDE5" localSheetId="0" hidden="1">#REF!</definedName>
    <definedName name="DEDE5" hidden="1">#REF!</definedName>
    <definedName name="DEDE6" localSheetId="0" hidden="1">#REF!</definedName>
    <definedName name="DEDE6" hidden="1">#REF!</definedName>
    <definedName name="DEDE7" localSheetId="0" hidden="1">#REF!</definedName>
    <definedName name="DEDE7" hidden="1">#REF!</definedName>
    <definedName name="DEDE8" localSheetId="0">#REF!</definedName>
    <definedName name="DEDE8">#REF!</definedName>
    <definedName name="deducciones" localSheetId="0">#REF!</definedName>
    <definedName name="deducciones">#REF!</definedName>
    <definedName name="deducciones_2">"$#REF!.$M$62"</definedName>
    <definedName name="deducciones_3">"$#REF!.$M$62"</definedName>
    <definedName name="del" localSheetId="0">#REF!</definedName>
    <definedName name="del">#REF!</definedName>
    <definedName name="demo" localSheetId="0">#REF!</definedName>
    <definedName name="demo">#REF!</definedName>
    <definedName name="DERRCEMBLANCO" localSheetId="0">#REF!</definedName>
    <definedName name="DERRCEMBLANCO">#REF!</definedName>
    <definedName name="DERRCEMGRIS" localSheetId="0">#REF!</definedName>
    <definedName name="DERRCEMGRIS">#REF!</definedName>
    <definedName name="Derretido_Blanco">[19]Insumos!$B$50:$D$50</definedName>
    <definedName name="DERRETIDOBCO" localSheetId="0">#REF!</definedName>
    <definedName name="DERRETIDOBCO">#REF!</definedName>
    <definedName name="DERRETIDOBLANCO" localSheetId="0">#REF!</definedName>
    <definedName name="DERRETIDOBLANCO">#REF!</definedName>
    <definedName name="DERRETIDOCOLOR" localSheetId="0">#REF!</definedName>
    <definedName name="DERRETIDOCOLOR">#REF!</definedName>
    <definedName name="derretidocrema" localSheetId="0">#REF!</definedName>
    <definedName name="derretidocrema">#REF!</definedName>
    <definedName name="DERRETIDOGRIS" localSheetId="0">#REF!</definedName>
    <definedName name="DERRETIDOGRIS">#REF!</definedName>
    <definedName name="Desagüe_de_piso_de_2______INST." localSheetId="0">[7]Insumos!#REF!</definedName>
    <definedName name="Desagüe_de_piso_de_2______INST.">[7]Insumos!#REF!</definedName>
    <definedName name="Desagüe_de_techo_de_3" localSheetId="0">[7]Insumos!#REF!</definedName>
    <definedName name="Desagüe_de_techo_de_3">[7]Insumos!#REF!</definedName>
    <definedName name="Desagüe_de_techo_de_4" localSheetId="0">[7]Insumos!#REF!</definedName>
    <definedName name="Desagüe_de_techo_de_4">[7]Insumos!#REF!</definedName>
    <definedName name="DESAGUEBANERA" localSheetId="0">#REF!</definedName>
    <definedName name="DESAGUEBANERA">#REF!</definedName>
    <definedName name="DESAGUEDOBLEFRE" localSheetId="0">#REF!</definedName>
    <definedName name="DESAGUEDOBLEFRE">#REF!</definedName>
    <definedName name="DESCRIPCION" localSheetId="0">#REF!</definedName>
    <definedName name="DESCRIPCION">#REF!</definedName>
    <definedName name="DESENCARCO" localSheetId="0">#REF!</definedName>
    <definedName name="DESENCARCO">#REF!</definedName>
    <definedName name="DESENCCOL" localSheetId="0">#REF!</definedName>
    <definedName name="DESENCCOL">#REF!</definedName>
    <definedName name="DESENCDIN" localSheetId="0">#REF!</definedName>
    <definedName name="DESENCDIN">#REF!</definedName>
    <definedName name="DESENCFP275" localSheetId="0">#REF!</definedName>
    <definedName name="DESENCFP275">#REF!</definedName>
    <definedName name="DESENCFPADIC" localSheetId="0">#REF!</definedName>
    <definedName name="DESENCFPADIC">#REF!</definedName>
    <definedName name="DESENCVIGA" localSheetId="0">#REF!</definedName>
    <definedName name="DESENCVIGA">#REF!</definedName>
    <definedName name="desi" localSheetId="0">#REF!</definedName>
    <definedName name="desi">#REF!</definedName>
    <definedName name="desii" localSheetId="0">#REF!</definedName>
    <definedName name="desii">#REF!</definedName>
    <definedName name="desiii" localSheetId="0">#REF!</definedName>
    <definedName name="desiii">#REF!</definedName>
    <definedName name="desiiii" localSheetId="0">#REF!</definedName>
    <definedName name="desiiii">#REF!</definedName>
    <definedName name="DESMANTSE500CONTRA" localSheetId="0">#REF!</definedName>
    <definedName name="DESMANTSE500CONTRA">#REF!</definedName>
    <definedName name="desp" localSheetId="0">#REF!</definedName>
    <definedName name="desp">#REF!</definedName>
    <definedName name="DESP24">[15]Ana!$F$3809</definedName>
    <definedName name="DESP34">[15]Ana!$F$3819</definedName>
    <definedName name="DESP44">[15]Ana!$F$3829</definedName>
    <definedName name="DESP46" localSheetId="0">#REF!</definedName>
    <definedName name="DESP46">#REF!</definedName>
    <definedName name="DESPISO2CONTRA" localSheetId="0">#REF!</definedName>
    <definedName name="DESPISO2CONTRA">#REF!</definedName>
    <definedName name="DESPLU3">[15]Ana!$F$352</definedName>
    <definedName name="DESPLU4">[15]Ana!$F$359</definedName>
    <definedName name="desvi" localSheetId="0">#REF!</definedName>
    <definedName name="desvi">#REF!</definedName>
    <definedName name="desvii" localSheetId="0">#REF!</definedName>
    <definedName name="desvii">#REF!</definedName>
    <definedName name="desviii" localSheetId="0">#REF!</definedName>
    <definedName name="desviii">#REF!</definedName>
    <definedName name="desviiii" localSheetId="0">#REF!</definedName>
    <definedName name="desviiii">#REF!</definedName>
    <definedName name="DFC">'[37]V.Tierras A'!$H$17</definedName>
    <definedName name="dia.ayud.equip">'[17]Analisis Unitarios'!$F$16</definedName>
    <definedName name="dia.bomba">'[17]Analisis Unitarios'!$F$51</definedName>
    <definedName name="dia.cadenero">'[17]Analisis Unitarios'!$F$19</definedName>
    <definedName name="dia.camion.distrib">'[17]Analisis Unitarios'!$F$59</definedName>
    <definedName name="dia.capataz">'[17]Analisis Unitarios'!$F$10</definedName>
    <definedName name="dia.chofer.liv">'[17]Analisis Unitarios'!$F$21</definedName>
    <definedName name="dia.distribuidor.agreg">'[17]Analisis Unitarios'!$F$62</definedName>
    <definedName name="dia.nivelador">'[17]Analisis Unitarios'!$F$18</definedName>
    <definedName name="dia.obrero">'[17]Analisis Unitarios'!$F$14</definedName>
    <definedName name="dia.obrero.1ra" localSheetId="0">#REF!</definedName>
    <definedName name="dia.obrero.1ra">#REF!</definedName>
    <definedName name="dia.operador">'[17]Analisis Unitarios'!$F$15</definedName>
    <definedName name="dia.tec.1ra">'[17]Analisis Unitarios'!$F$12</definedName>
    <definedName name="dia.tec.esp" localSheetId="0">#REF!</definedName>
    <definedName name="dia.tec.esp">#REF!</definedName>
    <definedName name="dia.topografo">'[17]Analisis Unitarios'!$F$17</definedName>
    <definedName name="dia.trompo.lig">'[17]Analisis Unitarios'!$F$54</definedName>
    <definedName name="diames" localSheetId="0">#REF!</definedName>
    <definedName name="diames">#REF!</definedName>
    <definedName name="Diesel" localSheetId="0">[7]Insumos!#REF!</definedName>
    <definedName name="Diesel">[7]Insumos!#REF!</definedName>
    <definedName name="DISTAGUAYMOCONTRA" localSheetId="0">#REF!</definedName>
    <definedName name="DISTAGUAYMOCONTRA">#REF!</definedName>
    <definedName name="distribuidor">'[18]Listado Equipos a utilizar'!$I$12</definedName>
    <definedName name="DIVISA" localSheetId="0">#REF!</definedName>
    <definedName name="DIVISA">#REF!</definedName>
    <definedName name="dolar" localSheetId="0">#REF!</definedName>
    <definedName name="dolar">#REF!</definedName>
    <definedName name="drenajei" localSheetId="0">#REF!</definedName>
    <definedName name="drenajei">#REF!</definedName>
    <definedName name="drenajeii" localSheetId="0">#REF!</definedName>
    <definedName name="drenajeii">#REF!</definedName>
    <definedName name="drenajeiii" localSheetId="0">#REF!</definedName>
    <definedName name="drenajeiii">#REF!</definedName>
    <definedName name="drenajeiiii" localSheetId="0">#REF!</definedName>
    <definedName name="drenajeiiii">#REF!</definedName>
    <definedName name="drenajeiiiii" localSheetId="0">#REF!</definedName>
    <definedName name="drenajeiiiii">#REF!</definedName>
    <definedName name="drenajeiiiiii" localSheetId="0">#REF!</definedName>
    <definedName name="drenajeiiiiii">#REF!</definedName>
    <definedName name="drenajeiiiiiii" localSheetId="0">#REF!</definedName>
    <definedName name="drenajeiiiiiii">#REF!</definedName>
    <definedName name="dtecnica">'[22]Resumen Precio Equipos'!$C$27</definedName>
    <definedName name="DUCHAFRIAHG">[15]Ana!$F$3862</definedName>
    <definedName name="DUCHAPVC" localSheetId="0">#REF!</definedName>
    <definedName name="DUCHAPVC">#REF!</definedName>
    <definedName name="DUCHAPVCCPVC" localSheetId="0">#REF!</definedName>
    <definedName name="DUCHAPVCCPVC">#REF!</definedName>
    <definedName name="dulce" localSheetId="0">#REF!</definedName>
    <definedName name="dulce">#REF!</definedName>
    <definedName name="dur" localSheetId="0">#REF!</definedName>
    <definedName name="dur">#REF!</definedName>
    <definedName name="DYNACA25">[20]EQUIPOS!$I$13</definedName>
    <definedName name="E" localSheetId="0">#REF!</definedName>
    <definedName name="E">#REF!</definedName>
    <definedName name="e214bft" localSheetId="0">'[18]Listado Equipos a utilizar'!#REF!</definedName>
    <definedName name="e214bft">'[18]Listado Equipos a utilizar'!#REF!</definedName>
    <definedName name="e320b" localSheetId="0">'[18]Listado Equipos a utilizar'!#REF!</definedName>
    <definedName name="e320b">'[18]Listado Equipos a utilizar'!#REF!</definedName>
    <definedName name="EMERGE" localSheetId="0" hidden="1">'[23]ANALISIS STO DGO'!#REF!</definedName>
    <definedName name="EMERGE" hidden="1">'[23]ANALISIS STO DGO'!#REF!</definedName>
    <definedName name="EMERGENCY" localSheetId="0" hidden="1">'[23]ANALISIS STO DGO'!#REF!</definedName>
    <definedName name="EMERGENCY" hidden="1">'[23]ANALISIS STO DGO'!#REF!</definedName>
    <definedName name="Empalme_de_Pilotes" localSheetId="0">#REF!</definedName>
    <definedName name="Empalme_de_Pilotes">#REF!</definedName>
    <definedName name="Empalme_de_Pilotes_2">#N/A</definedName>
    <definedName name="Empalme_de_Pilotes_3">#N/A</definedName>
    <definedName name="EMPALME2" localSheetId="0">#REF!</definedName>
    <definedName name="EMPALME2">#REF!</definedName>
    <definedName name="EMPALME3" localSheetId="0">#REF!</definedName>
    <definedName name="EMPALME3">#REF!</definedName>
    <definedName name="EMPALME4" localSheetId="0">#REF!</definedName>
    <definedName name="EMPALME4">#REF!</definedName>
    <definedName name="EMPALME6" localSheetId="0">#REF!</definedName>
    <definedName name="EMPALME6">#REF!</definedName>
    <definedName name="EMPCOL">[15]Ana!$F$387</definedName>
    <definedName name="EMPEXTMA">[15]Ana!$F$407</definedName>
    <definedName name="EMPINTCONACEROYMALLACONTRA" localSheetId="0">#REF!</definedName>
    <definedName name="EMPINTCONACEROYMALLACONTRA">#REF!</definedName>
    <definedName name="EMPINTMA">[15]Ana!$F$399</definedName>
    <definedName name="EMPPULSCOL">[15]Ana!$F$438</definedName>
    <definedName name="EMPRAS">[15]Ana!$F$415</definedName>
    <definedName name="EMPRUS">[15]Ana!$F$430</definedName>
    <definedName name="EMPTECHO">[15]Ana!$F$423</definedName>
    <definedName name="Encache">[20]OBRAMANO!$F$43</definedName>
    <definedName name="encai" localSheetId="0">#REF!</definedName>
    <definedName name="encai">#REF!</definedName>
    <definedName name="encaii" localSheetId="0">#REF!</definedName>
    <definedName name="encaii">#REF!</definedName>
    <definedName name="encaiii" localSheetId="0">#REF!</definedName>
    <definedName name="encaiii">#REF!</definedName>
    <definedName name="encaiiii" localSheetId="0">#REF!</definedName>
    <definedName name="encaiiii">#REF!</definedName>
    <definedName name="eqacero" localSheetId="0">'[18]Listado Equipos a utilizar'!#REF!</definedName>
    <definedName name="eqacero">'[18]Listado Equipos a utilizar'!#REF!</definedName>
    <definedName name="EQU_12" localSheetId="0">#REF!</definedName>
    <definedName name="EQU_12">#REF!</definedName>
    <definedName name="EQU_18" localSheetId="0">#REF!</definedName>
    <definedName name="EQU_18">#REF!</definedName>
    <definedName name="EQU_25" localSheetId="0">#REF!</definedName>
    <definedName name="EQU_25">#REF!</definedName>
    <definedName name="EQU_27" localSheetId="0">#REF!</definedName>
    <definedName name="EQU_27">#REF!</definedName>
    <definedName name="EQU_36" localSheetId="0">#REF!</definedName>
    <definedName name="EQU_36">#REF!</definedName>
    <definedName name="EQU_38" localSheetId="0">#REF!</definedName>
    <definedName name="EQU_38">#REF!</definedName>
    <definedName name="EQU_49" localSheetId="0">#REF!</definedName>
    <definedName name="EQU_49">#REF!</definedName>
    <definedName name="EQU_5" localSheetId="0">#REF!</definedName>
    <definedName name="EQU_5">#REF!</definedName>
    <definedName name="EQU_53" localSheetId="0">#REF!</definedName>
    <definedName name="EQU_53">#REF!</definedName>
    <definedName name="Escalones_Granito_Fondo_Blanco____Incl._H_y_C_H" localSheetId="0">[7]Insumos!#REF!</definedName>
    <definedName name="Escalones_Granito_Fondo_Blanco____Incl._H_y_C_H">[7]Insumos!#REF!</definedName>
    <definedName name="escari" localSheetId="0">#REF!</definedName>
    <definedName name="escari">#REF!</definedName>
    <definedName name="escarii" localSheetId="0">#REF!</definedName>
    <definedName name="escarii">#REF!</definedName>
    <definedName name="escariii" localSheetId="0">#REF!</definedName>
    <definedName name="escariii">#REF!</definedName>
    <definedName name="escariiii" localSheetId="0">#REF!</definedName>
    <definedName name="escariiii">#REF!</definedName>
    <definedName name="ESCGRA23B">[15]Ana!$F$467</definedName>
    <definedName name="ESCGRA23C">[15]Ana!$F$473</definedName>
    <definedName name="ESCGRA23G">[15]Ana!$F$479</definedName>
    <definedName name="ESCGRABOTB">[15]Ana!$F$485</definedName>
    <definedName name="ESCGRABOTC">[15]Ana!$F$491</definedName>
    <definedName name="ESCMARAGLPR" localSheetId="0">'[38]analisis unitarios'!#REF!</definedName>
    <definedName name="ESCMARAGLPR">'[38]analisis unitarios'!#REF!</definedName>
    <definedName name="escobillones" localSheetId="0">'[18]Listado Equipos a utilizar'!#REF!</definedName>
    <definedName name="escobillones">'[18]Listado Equipos a utilizar'!#REF!</definedName>
    <definedName name="ESCSUPCHAB" localSheetId="0">#REF!</definedName>
    <definedName name="ESCSUPCHAB">#REF!</definedName>
    <definedName name="ESCSUPCHAC">[15]Ana!$F$509</definedName>
    <definedName name="ESCVIBB">[15]Ana!$F$515</definedName>
    <definedName name="ESCVIBC">[15]Ana!$F$521</definedName>
    <definedName name="ESCVIBG">[15]Ana!$F$527</definedName>
    <definedName name="Eslingas" localSheetId="0">#REF!</definedName>
    <definedName name="Eslingas">#REF!</definedName>
    <definedName name="Eslingas_2">#N/A</definedName>
    <definedName name="Eslingas_3">#N/A</definedName>
    <definedName name="Estopa">[19]Insumos!$B$67:$D$67</definedName>
    <definedName name="ESTRIA">[15]Ana!$F$448</definedName>
    <definedName name="ESTRUCTMET" localSheetId="0">#REF!</definedName>
    <definedName name="ESTRUCTMET">#REF!</definedName>
    <definedName name="ex320b" localSheetId="0">'[18]Listado Equipos a utilizar'!#REF!</definedName>
    <definedName name="ex320b">'[18]Listado Equipos a utilizar'!#REF!</definedName>
    <definedName name="exc.car.equipo.3m">'[17]Analisis Unitarios'!$E$545</definedName>
    <definedName name="exc.carguio.equipo.45m">'[17]Analisis Unitarios'!$E$546</definedName>
    <definedName name="exc.equipo.4.5m">'[17]Analisis Unitarios'!$E$543</definedName>
    <definedName name="exc.motoniveladora">'[17]Analisis Unitarios'!$E$511</definedName>
    <definedName name="ExC_003" localSheetId="0">#REF!</definedName>
    <definedName name="ExC_003">#REF!</definedName>
    <definedName name="ExC_004" localSheetId="0">#REF!</definedName>
    <definedName name="ExC_004">#REF!</definedName>
    <definedName name="EXC_NO_CLASIF" localSheetId="0">#REF!</definedName>
    <definedName name="EXC_NO_CLASIF">#REF!</definedName>
    <definedName name="Excavación_Tierra___AM">[19]Insumos!$B$134:$D$134</definedName>
    <definedName name="excavadora" localSheetId="0">'[18]Listado Equipos a utilizar'!#REF!</definedName>
    <definedName name="excavadora">'[18]Listado Equipos a utilizar'!#REF!</definedName>
    <definedName name="excavadora235">[20]EQUIPOS!$I$16</definedName>
    <definedName name="EXCCALMANO3" localSheetId="0">#REF!</definedName>
    <definedName name="EXCCALMANO3">#REF!</definedName>
    <definedName name="EXCCALMANO5" localSheetId="0">#REF!</definedName>
    <definedName name="EXCCALMANO5">#REF!</definedName>
    <definedName name="EXCCALMANO7" localSheetId="0">#REF!</definedName>
    <definedName name="EXCCALMANO7">#REF!</definedName>
    <definedName name="Excel_BuiltIn__FilterDatabase_2" localSheetId="0">#REF!</definedName>
    <definedName name="Excel_BuiltIn__FilterDatabase_2">#REF!</definedName>
    <definedName name="Excel_BuiltIn__FilterDatabase_3" localSheetId="0">#REF!</definedName>
    <definedName name="Excel_BuiltIn__FilterDatabase_3">#REF!</definedName>
    <definedName name="EXCHAMANO3" localSheetId="0">#REF!</definedName>
    <definedName name="EXCHAMANO3">#REF!</definedName>
    <definedName name="EXCRBLAMANO3" localSheetId="0">#REF!</definedName>
    <definedName name="EXCRBLAMANO3">#REF!</definedName>
    <definedName name="EXCRBLAMANO5" localSheetId="0">#REF!</definedName>
    <definedName name="EXCRBLAMANO5">#REF!</definedName>
    <definedName name="EXCRBLAMANO7" localSheetId="0">#REF!</definedName>
    <definedName name="EXCRBLAMANO7">#REF!</definedName>
    <definedName name="EXCRCOM3">'[25]Mano de Obra'!$D$556</definedName>
    <definedName name="EXCRCOM5" localSheetId="0">#REF!</definedName>
    <definedName name="EXCRCOM5">#REF!</definedName>
    <definedName name="EXCRCOM7" localSheetId="0">#REF!</definedName>
    <definedName name="EXCRCOM7">#REF!</definedName>
    <definedName name="EXCRDURMANO3" localSheetId="0">#REF!</definedName>
    <definedName name="EXCRDURMANO3">#REF!</definedName>
    <definedName name="EXCRDURMANO5" localSheetId="0">#REF!</definedName>
    <definedName name="EXCRDURMANO5">#REF!</definedName>
    <definedName name="EXCRDURMANO7" localSheetId="0">#REF!</definedName>
    <definedName name="EXCRDURMANO7">#REF!</definedName>
    <definedName name="EXCRTOSCAMANO3" localSheetId="0">#REF!</definedName>
    <definedName name="EXCRTOSCAMANO3">#REF!</definedName>
    <definedName name="EXCRTOSCAMANO5" localSheetId="0">#REF!</definedName>
    <definedName name="EXCRTOSCAMANO5">#REF!</definedName>
    <definedName name="EXCRTOSCAMANO7" localSheetId="0">#REF!</definedName>
    <definedName name="EXCRTOSCAMANO7">#REF!</definedName>
    <definedName name="EXCTIERRAMANO3" localSheetId="0">#REF!</definedName>
    <definedName name="EXCTIERRAMANO3">#REF!</definedName>
    <definedName name="EXCTIERRAMANO5" localSheetId="0">#REF!</definedName>
    <definedName name="EXCTIERRAMANO5">#REF!</definedName>
    <definedName name="EXCTIERRAMANO7" localSheetId="0">#REF!</definedName>
    <definedName name="EXCTIERRAMANO7">#REF!</definedName>
    <definedName name="exesi" localSheetId="0">#REF!</definedName>
    <definedName name="exesi">#REF!</definedName>
    <definedName name="exesii" localSheetId="0">#REF!</definedName>
    <definedName name="exesii">#REF!</definedName>
    <definedName name="exesiii" localSheetId="0">#REF!</definedName>
    <definedName name="exesiii">#REF!</definedName>
    <definedName name="exesiiii" localSheetId="0">#REF!</definedName>
    <definedName name="exesiiii">#REF!</definedName>
    <definedName name="FAB_10" localSheetId="0">#REF!</definedName>
    <definedName name="FAB_10">#REF!</definedName>
    <definedName name="FAB_35" localSheetId="0">#REF!</definedName>
    <definedName name="FAB_35">#REF!</definedName>
    <definedName name="fac.esp.gra" localSheetId="0">#REF!</definedName>
    <definedName name="fac.esp.gra">#REF!</definedName>
    <definedName name="Fac.optimi.asfalto">'[17]Analisis Unitarios'!$K$19</definedName>
    <definedName name="Fac.optimi.mov.tierr">'[17]Analisis Unitarios'!$K$15</definedName>
    <definedName name="Fac.optimi.obras.arte" localSheetId="0">#REF!</definedName>
    <definedName name="Fac.optimi.obras.arte">#REF!</definedName>
    <definedName name="fact" localSheetId="0">[39]Presup!#REF!</definedName>
    <definedName name="fact">[39]Presup!#REF!</definedName>
    <definedName name="FactOdeMVarias" localSheetId="0">[40]INSUMOS!#REF!</definedName>
    <definedName name="FactOdeMVarias">[40]INSUMOS!#REF!</definedName>
    <definedName name="factor" localSheetId="0">#REF!</definedName>
    <definedName name="factor">#REF!</definedName>
    <definedName name="FactorElectricidad" localSheetId="0">[40]INSUMOS!#REF!</definedName>
    <definedName name="FactorElectricidad">[40]INSUMOS!#REF!</definedName>
    <definedName name="FactorHerreria">[40]INSUMOS!$B$7</definedName>
    <definedName name="FactorOdeMElect" localSheetId="0">[40]INSUMOS!#REF!</definedName>
    <definedName name="FactorOdeMElect">[40]INSUMOS!#REF!</definedName>
    <definedName name="FactorOdeMPeonAlbCarp" localSheetId="0">[40]INSUMOS!#REF!</definedName>
    <definedName name="FactorOdeMPeonAlbCarp">[40]INSUMOS!#REF!</definedName>
    <definedName name="FactorOdeMPlomeria" localSheetId="0">[40]INSUMOS!#REF!</definedName>
    <definedName name="FactorOdeMPlomeria">[40]INSUMOS!#REF!</definedName>
    <definedName name="FactorOdeMVarias" localSheetId="0">[40]INSUMOS!#REF!</definedName>
    <definedName name="FactorOdeMVarias">[40]INSUMOS!#REF!</definedName>
    <definedName name="FactorPeonesAlbCarp" localSheetId="0">[40]INSUMOS!#REF!</definedName>
    <definedName name="FactorPeonesAlbCarp">[40]INSUMOS!#REF!</definedName>
    <definedName name="FactorPlomeria" localSheetId="0">[40]INSUMOS!#REF!</definedName>
    <definedName name="FactorPlomeria">[40]INSUMOS!#REF!</definedName>
    <definedName name="FALLEBA10" localSheetId="0">#REF!</definedName>
    <definedName name="FALLEBA10">#REF!</definedName>
    <definedName name="FALLEBA6" localSheetId="0">#REF!</definedName>
    <definedName name="FALLEBA6">#REF!</definedName>
    <definedName name="fcs" localSheetId="0">#REF!</definedName>
    <definedName name="fcs">#REF!</definedName>
    <definedName name="fct" localSheetId="0">[39]Presup!#REF!</definedName>
    <definedName name="fct">[39]Presup!#REF!</definedName>
    <definedName name="fdcementogris">'[31]Analisis Unit. '!$F$34</definedName>
    <definedName name="FE">'[41]mov. tierra'!$D$28</definedName>
    <definedName name="FEa">'[42]V.Tierras A'!$D$9</definedName>
    <definedName name="FECHA" localSheetId="0">#REF!</definedName>
    <definedName name="FECHA">#REF!</definedName>
    <definedName name="FER_353" localSheetId="0">#REF!</definedName>
    <definedName name="FER_353">#REF!</definedName>
    <definedName name="FER_354" localSheetId="0">#REF!</definedName>
    <definedName name="FER_354">#REF!</definedName>
    <definedName name="FER_355" localSheetId="0">#REF!</definedName>
    <definedName name="FER_355">#REF!</definedName>
    <definedName name="FF" localSheetId="0" hidden="1">#REF!</definedName>
    <definedName name="FF" hidden="1">#REF!</definedName>
    <definedName name="FI" localSheetId="0">#REF!</definedName>
    <definedName name="FI">#REF!</definedName>
    <definedName name="FIN" localSheetId="0">#REF!</definedName>
    <definedName name="FIN">#REF!</definedName>
    <definedName name="FINOTECHOBER">[15]Ana!$F$5355</definedName>
    <definedName name="FINOTECHOINCL">[15]Ana!$F$5361</definedName>
    <definedName name="FINOTECHOPLA">[15]Ana!$F$5367</definedName>
    <definedName name="FLUXOMETROINODORO" localSheetId="0">#REF!</definedName>
    <definedName name="FLUXOMETROINODORO">#REF!</definedName>
    <definedName name="FLUXOMETROORINAL" localSheetId="0">#REF!</definedName>
    <definedName name="FLUXOMETROORINAL">#REF!</definedName>
    <definedName name="fmo" localSheetId="0">#REF!</definedName>
    <definedName name="fmo">#REF!</definedName>
    <definedName name="fmos" localSheetId="0">#REF!</definedName>
    <definedName name="fmos">#REF!</definedName>
    <definedName name="FORMALETA" localSheetId="0">#REF!</definedName>
    <definedName name="FORMALETA">#REF!</definedName>
    <definedName name="FR" localSheetId="0">[8]A!#REF!</definedName>
    <definedName name="FR">[8]A!#REF!</definedName>
    <definedName name="FRAGUA">[15]Ana!$F$371</definedName>
    <definedName name="FREG1HG">[15]Ana!$F$3918</definedName>
    <definedName name="FREG1PVCCPVC" localSheetId="0">#REF!</definedName>
    <definedName name="FREG1PVCCPVC">#REF!</definedName>
    <definedName name="FREG2HG">[15]Ana!$F$3890</definedName>
    <definedName name="FREG2PVCCPVC" localSheetId="0">#REF!</definedName>
    <definedName name="FREG2PVCCPVC">#REF!</definedName>
    <definedName name="FREGDOBLE" localSheetId="0">#REF!</definedName>
    <definedName name="FREGDOBLE">#REF!</definedName>
    <definedName name="FREGRADERODOBLE" localSheetId="0">#REF!</definedName>
    <definedName name="FREGRADERODOBLE">#REF!</definedName>
    <definedName name="FZ" localSheetId="0">#REF!</definedName>
    <definedName name="FZ">#REF!</definedName>
    <definedName name="gabinetesandiroba">[43]INSUMOS!$F$303</definedName>
    <definedName name="GABPARCA" localSheetId="0">#REF!</definedName>
    <definedName name="GABPARCA">#REF!</definedName>
    <definedName name="GABPARCAPLY" localSheetId="0">#REF!</definedName>
    <definedName name="GABPARCAPLY">#REF!</definedName>
    <definedName name="GABPARPI" localSheetId="0">#REF!</definedName>
    <definedName name="GABPARPI">#REF!</definedName>
    <definedName name="GABPARPIPLY" localSheetId="0">#REF!</definedName>
    <definedName name="GABPARPIPLY">#REF!</definedName>
    <definedName name="GABPISCA" localSheetId="0">#REF!</definedName>
    <definedName name="GABPISCA">#REF!</definedName>
    <definedName name="GABPISCAPLY" localSheetId="0">#REF!</definedName>
    <definedName name="GABPISCAPLY">#REF!</definedName>
    <definedName name="GABPISPI" localSheetId="0">#REF!</definedName>
    <definedName name="GABPISPI">#REF!</definedName>
    <definedName name="GABPISPIPLY" localSheetId="0">#REF!</definedName>
    <definedName name="GABPISPIPLY">#REF!</definedName>
    <definedName name="GASOI" localSheetId="0">#REF!</definedName>
    <definedName name="GASOI">#REF!</definedName>
    <definedName name="GASOIL" localSheetId="0">#REF!</definedName>
    <definedName name="GASOIL">#REF!</definedName>
    <definedName name="GASOLINA">[15]Ins!$E$582</definedName>
    <definedName name="GASTOSGENERALES" localSheetId="0">#REF!</definedName>
    <definedName name="GASTOSGENERALES">#REF!</definedName>
    <definedName name="GASTOSGENERALES_2">"$#REF!.$#REF!$#REF!"</definedName>
    <definedName name="GASTOSGENERALES_3">"$#REF!.$#REF!$#REF!"</definedName>
    <definedName name="GASTOSGENERALESA" localSheetId="0">#REF!</definedName>
    <definedName name="GASTOSGENERALESA">#REF!</definedName>
    <definedName name="GASTOSGENERALESA_2">"$#REF!.$#REF!$#REF!"</definedName>
    <definedName name="GASTOSGENERALESA_3">"$#REF!.$#REF!$#REF!"</definedName>
    <definedName name="gavi" localSheetId="0">#REF!</definedName>
    <definedName name="gavi">#REF!</definedName>
    <definedName name="gavii" localSheetId="0">#REF!</definedName>
    <definedName name="gavii">#REF!</definedName>
    <definedName name="gaviii" localSheetId="0">#REF!</definedName>
    <definedName name="gaviii">#REF!</definedName>
    <definedName name="gaviiii" localSheetId="0">#REF!</definedName>
    <definedName name="gaviiii">#REF!</definedName>
    <definedName name="Gaviones">[20]MATERIALES!$G$32</definedName>
    <definedName name="GFGFF" localSheetId="0" hidden="1">#REF!</definedName>
    <definedName name="GFGFF" hidden="1">#REF!</definedName>
    <definedName name="GFSG" localSheetId="0" hidden="1">#REF!</definedName>
    <definedName name="GFSG" hidden="1">#REF!</definedName>
    <definedName name="glagua">'[31]Analisis Unit. '!$F$43</definedName>
    <definedName name="glpintura">'[31]Analisis Unit. '!$F$49</definedName>
    <definedName name="GOTEROCOL">[15]Ana!$F$453</definedName>
    <definedName name="GOTERORAN">[15]Ana!$F$458</definedName>
    <definedName name="GRAA_LAV_CLASIF">'[24]MATERIALES LISTADO'!$D$10</definedName>
    <definedName name="GRADER12G">[20]EQUIPOS!$I$11</definedName>
    <definedName name="graderm" localSheetId="0">'[18]Listado Equipos a utilizar'!#REF!</definedName>
    <definedName name="graderm">'[18]Listado Equipos a utilizar'!#REF!</definedName>
    <definedName name="GRAVA" localSheetId="0">#REF!</definedName>
    <definedName name="GRAVA">#REF!</definedName>
    <definedName name="Grava_de_1_2__3_4__Clasificada" localSheetId="0">[7]Insumos!#REF!</definedName>
    <definedName name="Grava_de_1_2__3_4__Clasificada">[7]Insumos!#REF!</definedName>
    <definedName name="GRAVAL" localSheetId="0">#REF!</definedName>
    <definedName name="GRAVAL">#REF!</definedName>
    <definedName name="Gravilla_1_2__3_16__Clasificada" localSheetId="0">[7]Insumos!#REF!</definedName>
    <definedName name="Gravilla_1_2__3_16__Clasificada">[7]Insumos!#REF!</definedName>
    <definedName name="Gravilla_de_3_4__3_8__Clasificada" localSheetId="0">[7]Insumos!#REF!</definedName>
    <definedName name="Gravilla_de_3_4__3_8__Clasificada">[7]Insumos!#REF!</definedName>
    <definedName name="Grúa_Manitowoc_2900" localSheetId="0">#REF!</definedName>
    <definedName name="Grúa_Manitowoc_2900">#REF!</definedName>
    <definedName name="Grúa_Manitowoc_2900_2">#N/A</definedName>
    <definedName name="Grúa_Manitowoc_2900_3">#N/A</definedName>
    <definedName name="h">[44]Analisis!$J$2</definedName>
    <definedName name="HAANT4015124238">[15]Ana!$F$542</definedName>
    <definedName name="HAANT4015180238">[15]Ana!$F$546</definedName>
    <definedName name="HAANT4015210238">[15]Ana!$F$550</definedName>
    <definedName name="HAANT4015240238" localSheetId="0">#REF!</definedName>
    <definedName name="HAANT4015240238">#REF!</definedName>
    <definedName name="HACOL20201244041238A20LIG">[15]Ana!$F$579</definedName>
    <definedName name="HACOL20201244041238A20MANO">[15]Ana!$F$583</definedName>
    <definedName name="HACOL20201244043814A20LIG">[15]Ana!$F$570</definedName>
    <definedName name="HACOL20201244043814A20MANO">[15]Ana!$F$574</definedName>
    <definedName name="HACOL2020180404122538A20">[15]Ana!$F$705</definedName>
    <definedName name="HACOL20201804041238A20">[15]Ana!$F$700</definedName>
    <definedName name="HACOL2020180604122538A20">[15]Ana!$F$715</definedName>
    <definedName name="HACOL20201806041238A20">[15]Ana!$F$710</definedName>
    <definedName name="HACOL20301244041238A20LIG">[15]Ana!$F$596</definedName>
    <definedName name="HACOL20301244041238A20MANO">[15]Ana!$F$600</definedName>
    <definedName name="HACOL2030180604122538A20">[15]Ana!$F$733</definedName>
    <definedName name="HACOL20301806041238A20">[15]Ana!$F$728</definedName>
    <definedName name="HACOL2040CISTCONTRA" localSheetId="0">#REF!</definedName>
    <definedName name="HACOL2040CISTCONTRA">#REF!</definedName>
    <definedName name="HACOL2040PORTCISTCONTRA" localSheetId="0">#REF!</definedName>
    <definedName name="HACOL2040PORTCISTCONTRA">#REF!</definedName>
    <definedName name="HACOL30301244081238A20LIG">[15]Ana!$F$613</definedName>
    <definedName name="HACOL30301244081238A20MANO">[15]Ana!$F$617</definedName>
    <definedName name="HACOL3030180408122538A30">[15]Ana!$F$766</definedName>
    <definedName name="HACOL3030180408122538A30PORT">[15]Ana!$F$771</definedName>
    <definedName name="HACOL30301804081238A30">[15]Ana!$F$756</definedName>
    <definedName name="HACOL30301804081238A30PORT">[15]Ana!$F$761</definedName>
    <definedName name="HACOL3030180608122538A30">[15]Ana!$F$788</definedName>
    <definedName name="HACOL3030180608122538A30PORT">[15]Ana!$F$793</definedName>
    <definedName name="HACOL30301806081238A30">[15]Ana!$F$777</definedName>
    <definedName name="HACOL30301806081238A30PORT">[15]Ana!$F$782</definedName>
    <definedName name="HACOL30302104043438A30">[15]Ana!$F$949</definedName>
    <definedName name="HACOL30302104043438A30PORT">[15]Ana!$F$954</definedName>
    <definedName name="HACOL30302106043438A30">[15]Ana!$F$960</definedName>
    <definedName name="HACOL30302106043438A30PORT">[15]Ana!$F$965</definedName>
    <definedName name="HACOL30302404043438A30">[15]Ana!$F$1121</definedName>
    <definedName name="HACOL30302404043438A30PORT">[15]Ana!$F$1126</definedName>
    <definedName name="HACOL30302406043438A30">[15]Ana!$F$1132</definedName>
    <definedName name="HACOL30302406043438A30PORT">[15]Ana!$F$1137</definedName>
    <definedName name="HACOL30401244043438A30LIG">[15]Ana!$F$630</definedName>
    <definedName name="HACOL30401244043438A30MANO">[15]Ana!$F$634</definedName>
    <definedName name="HACOL30401804043438A30">[15]Ana!$F$806</definedName>
    <definedName name="HACOL30401804043438A30PORT">[15]Ana!$F$811</definedName>
    <definedName name="HACOL30401806043438A30">[15]Ana!$F$817</definedName>
    <definedName name="HACOL30401806043438A30PORT">[15]Ana!$F$822</definedName>
    <definedName name="HACOL30402104043438A30">[15]Ana!$F$978</definedName>
    <definedName name="HACOL30402104043438A30PORT">[15]Ana!$F$983</definedName>
    <definedName name="HACOL30402106043438A30">[15]Ana!$F$989</definedName>
    <definedName name="HACOL30402106043438A30PORT">[15]Ana!$F$994</definedName>
    <definedName name="HACOL30402404043438A30">[15]Ana!$F$1150</definedName>
    <definedName name="HACOL30402404043438A30PORT">[15]Ana!$F$1155</definedName>
    <definedName name="HACOL30402406043438A30">[15]Ana!$F$1161</definedName>
    <definedName name="HACOL30402406043438A30PORT">[15]Ana!$F$1166</definedName>
    <definedName name="HACOL3040ENTRADAESTECONTRA" localSheetId="0">#REF!</definedName>
    <definedName name="HACOL3040ENTRADAESTECONTRA">#REF!</definedName>
    <definedName name="HACOL40401244041243438A20LIG">[15]Ana!$F$648</definedName>
    <definedName name="HACOL40401244041243438A20MANO">[15]Ana!$F$652</definedName>
    <definedName name="HACOL4040180404124342538A20">[15]Ana!$F$847</definedName>
    <definedName name="HACOL4040180404124342538A20PORT">[15]Ana!$F$852</definedName>
    <definedName name="HACOL40401804041243438A20">[15]Ana!$F$836</definedName>
    <definedName name="HACOL40401804041243438A20PORT">[15]Ana!$F$841</definedName>
    <definedName name="HACOL4040180604124342538A30">[15]Ana!$F$871</definedName>
    <definedName name="HACOL4040180604124342538A30PORT">[15]Ana!$F$876</definedName>
    <definedName name="HACOL40401806041243438A30">[15]Ana!$F$859</definedName>
    <definedName name="HACOL40401806041243438A30PORT">[15]Ana!$F$864</definedName>
    <definedName name="HACOL4040210404122543438A20">[15]Ana!$F$1019</definedName>
    <definedName name="HACOL4040210404122543438A20PORT">[15]Ana!$F$1024</definedName>
    <definedName name="HACOL40402104041243438A20">[15]Ana!$F$1008</definedName>
    <definedName name="HACOL40402104041243438A20PORT">[15]Ana!$F$1013</definedName>
    <definedName name="HACOL4040210604122543438A30">[15]Ana!$F$1043</definedName>
    <definedName name="HACOL4040210604122543438A30PORT">[15]Ana!$F$1048</definedName>
    <definedName name="HACOL40402106041243438A30">[15]Ana!$F$1031</definedName>
    <definedName name="HACOL40402106041243438A30PORT">[15]Ana!$F$1036</definedName>
    <definedName name="HACOL4040240404122543438A20">[15]Ana!$F$1191</definedName>
    <definedName name="HACOL4040240404122543438A20PORT">[15]Ana!$F$1196</definedName>
    <definedName name="HACOL40402404041243438A20">[15]Ana!$F$1180</definedName>
    <definedName name="HACOL40402404041243438A20PORT">[15]Ana!$F$1185</definedName>
    <definedName name="HACOL4040240604122543438A30">[15]Ana!$F$1215</definedName>
    <definedName name="HACOL4040240604122543438A30PORT">[15]Ana!$F$1220</definedName>
    <definedName name="HACOL40402406041243438A30">[15]Ana!$F$1203</definedName>
    <definedName name="HACOL40402406041243438A30PORT">[15]Ana!$F$1208</definedName>
    <definedName name="HACOL5050124404344138A20LIG">[15]Ana!$F$666</definedName>
    <definedName name="HACOL5050124404344138A20MANO">[15]Ana!$F$670</definedName>
    <definedName name="HACOL5050180404344138A20">[15]Ana!$F$890</definedName>
    <definedName name="HACOL5050180404344138A20PORT">[15]Ana!$F$895</definedName>
    <definedName name="HACOL5050180604344138A20">[15]Ana!$F$902</definedName>
    <definedName name="HACOL5050180604344138A20PORT">[15]Ana!$F$907</definedName>
    <definedName name="HACOL5050210404344138A20">[15]Ana!$F$1062</definedName>
    <definedName name="HACOL5050210404344138A20PORT">[15]Ana!$F$1067</definedName>
    <definedName name="HACOL5050210604344138A20">[15]Ana!$F$1074</definedName>
    <definedName name="HACOL5050210604344138A20PORT">[15]Ana!$F$1079</definedName>
    <definedName name="HACOL5050240404344138A20">[15]Ana!$F$1234</definedName>
    <definedName name="HACOL5050240404344138A20PORT">[15]Ana!$F$1239</definedName>
    <definedName name="HACOL5050240604344138A20">[15]Ana!$F$1246</definedName>
    <definedName name="HACOL5050240604344138A20PORT">[15]Ana!$F$1251</definedName>
    <definedName name="HACOL60601244012138A20LIG">[15]Ana!$F$683</definedName>
    <definedName name="HACOL60601244012138A20MANO">[15]Ana!$F$687</definedName>
    <definedName name="HACOL60601804012138A20">[15]Ana!$F$920</definedName>
    <definedName name="HACOL60601804012138A30PORT">[15]Ana!$F$925</definedName>
    <definedName name="HACOL60601806012138A30">[15]Ana!$F$931</definedName>
    <definedName name="HACOL60601806012138A30PORT">[15]Ana!$F$936</definedName>
    <definedName name="HACOL60602104012138A20">[15]Ana!$F$1092</definedName>
    <definedName name="HACOL60602104012138A30PORT">[15]Ana!$F$1097</definedName>
    <definedName name="HACOL60602106012138A30">[15]Ana!$F$1103</definedName>
    <definedName name="HACOL60602106012138A30PORT">[15]Ana!$F$1108</definedName>
    <definedName name="HACOL60602404012138A20">[15]Ana!$F$1264</definedName>
    <definedName name="HACOL60602404012138A20PORT">[15]Ana!$F$1269</definedName>
    <definedName name="HACOL60602406012138A20">[15]Ana!$F$1275</definedName>
    <definedName name="HACOL60602406012138A20PORT">[15]Ana!$F$1280</definedName>
    <definedName name="HACOLA15201244043814A20LIG">[15]Ana!$F$1295</definedName>
    <definedName name="HACOLA15201244043814A20MANO">[15]Ana!$F$1307</definedName>
    <definedName name="HACOLA15201244043838A20LIG" localSheetId="0">#REF!</definedName>
    <definedName name="HACOLA15201244043838A20LIG">#REF!</definedName>
    <definedName name="HACOLA15201244043838A20MANO" localSheetId="0">#REF!</definedName>
    <definedName name="HACOLA15201244043838A20MANO">#REF!</definedName>
    <definedName name="HACOLA20201244043814A20LIG">[15]Ana!$F$1343</definedName>
    <definedName name="HACOLA20201244043814A20MANO">[15]Ana!$F$1355</definedName>
    <definedName name="HADIN10201244023821214A20LIG">[15]Ana!$F$1371</definedName>
    <definedName name="HADIN10201244023821214A20MANO">[15]Ana!$F$1384</definedName>
    <definedName name="HADIN10201804023821214A20">[15]Ana!$F$1473</definedName>
    <definedName name="HADIN15201244023831214A20LIG">[15]Ana!$F$1397</definedName>
    <definedName name="HADIN15201244023831214A20MANO">[15]Ana!$F$1410</definedName>
    <definedName name="HADIN15201244023831238A20LIG" localSheetId="0">#REF!</definedName>
    <definedName name="HADIN15201244023831238A20LIG">#REF!</definedName>
    <definedName name="HADIN15201244023831238A20MANO" localSheetId="0">#REF!</definedName>
    <definedName name="HADIN15201244023831238A20MANO">#REF!</definedName>
    <definedName name="HADIN15201804023831214A20">[15]Ana!$F$1486</definedName>
    <definedName name="HADIN20201244023831238A20LIG">[15]Ana!$F$1448</definedName>
    <definedName name="HADIN20201244023831238A20MANO">[15]Ana!$F$1460</definedName>
    <definedName name="HADIN20201804023831238A20">[15]Ana!$F$1498</definedName>
    <definedName name="hai" localSheetId="0">#REF!</definedName>
    <definedName name="hai">#REF!</definedName>
    <definedName name="haii" localSheetId="0">#REF!</definedName>
    <definedName name="haii">#REF!</definedName>
    <definedName name="haiii" localSheetId="0">#REF!</definedName>
    <definedName name="haiii">#REF!</definedName>
    <definedName name="haiiii" localSheetId="0">#REF!</definedName>
    <definedName name="haiiii">#REF!</definedName>
    <definedName name="HALOS10124403825A25LIGW">[15]Ana!$F$1517</definedName>
    <definedName name="HALOS101244038A25LIGW">[15]Ana!$F$1513</definedName>
    <definedName name="HALOS10124603825A25LIGW">[15]Ana!$F$1527</definedName>
    <definedName name="HALOS101246038A25LIGW">[15]Ana!$F$1522</definedName>
    <definedName name="HALOS10180403825A25">[15]Ana!$F$1569</definedName>
    <definedName name="HALOS101804038A25">[15]Ana!$F$1565</definedName>
    <definedName name="HALOS10180603825A25">[15]Ana!$F$1579</definedName>
    <definedName name="HALOS101806038A25">[15]Ana!$F$1574</definedName>
    <definedName name="HALOS12124403825A25LIGW">[15]Ana!$F$1543</definedName>
    <definedName name="HALOS121244038A25LIGW">[15]Ana!$F$1539</definedName>
    <definedName name="HALOS12124603825A25LIGW">[15]Ana!$F$1553</definedName>
    <definedName name="HALOS121246038A25LIGW">[15]Ana!$F$1548</definedName>
    <definedName name="HALOS12180403825A25">[15]Ana!$F$1595</definedName>
    <definedName name="HALOS121804038A25">[15]Ana!$F$1591</definedName>
    <definedName name="HALOS12180603825A25">[15]Ana!$F$1605</definedName>
    <definedName name="HALOS121806038A25">[15]Ana!$F$1600</definedName>
    <definedName name="HALOSAQUIEBRASOLCONTRA" localSheetId="0">#REF!</definedName>
    <definedName name="HALOSAQUIEBRASOLCONTRA">#REF!</definedName>
    <definedName name="HALSUPCISCONTRA" localSheetId="0">#REF!</definedName>
    <definedName name="HALSUPCISCONTRA">#REF!</definedName>
    <definedName name="HAMRAMPACONTRA" localSheetId="0">#REF!</definedName>
    <definedName name="HAMRAMPACONTRA">#REF!</definedName>
    <definedName name="HAMUR08210MALLAD2.31001CAR" localSheetId="0">#REF!</definedName>
    <definedName name="HAMUR08210MALLAD2.31001CAR">#REF!</definedName>
    <definedName name="HAMUR15180403825A20X202CAR">[15]Ana!$F$1625</definedName>
    <definedName name="HAMUR151804038A20X202CAR">[15]Ana!$F$1621</definedName>
    <definedName name="HAMUR15180603825A20X202CAR">[15]Ana!$F$1635</definedName>
    <definedName name="HAMUR151806038A20X202CAR">[15]Ana!$F$1630</definedName>
    <definedName name="HAMUR15210403825A20X202CAR">[15]Ana!$F$1652</definedName>
    <definedName name="HAMUR152104038A20X202CAR">[15]Ana!$F$1648</definedName>
    <definedName name="HAMUR15210603825A20X202CAR">[15]Ana!$F$1662</definedName>
    <definedName name="HAMUR152106038A20X202CAR">[15]Ana!$F$1657</definedName>
    <definedName name="HAMUR15240403825A20X202CAR">[15]Ana!$F$1679</definedName>
    <definedName name="HAMUR152404038A20X202CAR">[15]Ana!$F$1675</definedName>
    <definedName name="HAMUR15240603825A20X202CAR">[15]Ana!$F$1689</definedName>
    <definedName name="HAMUR152406038A20X202CAR">[15]Ana!$F$1684</definedName>
    <definedName name="HAMUR20180403825A20X202CAR">[15]Ana!$F$1706</definedName>
    <definedName name="HAMUR201804038A20X202CAR">[15]Ana!$F$1702</definedName>
    <definedName name="HAMUR20180603825A20X202CAR">[15]Ana!$F$1716</definedName>
    <definedName name="HAMUR201806038A20X202CAR">[15]Ana!$F$1711</definedName>
    <definedName name="HAMUR20210401225A10X102CAR">[15]Ana!$F$1760</definedName>
    <definedName name="HAMUR20210401225A20X202CAR">[15]Ana!$F$1787</definedName>
    <definedName name="HAMUR202104012A10X102CAR">[15]Ana!$F$1756</definedName>
    <definedName name="HAMUR202104012A20X202CAR">[15]Ana!$F$1783</definedName>
    <definedName name="HAMUR20210403825A20X202CAR">[15]Ana!$F$1733</definedName>
    <definedName name="HAMUR202104038A20X202CAR">[15]Ana!$F$1729</definedName>
    <definedName name="HAMUR20210601225A10X102CAR">[15]Ana!$F$1770</definedName>
    <definedName name="HAMUR20210601225A20X202CAR">[15]Ana!$F$1797</definedName>
    <definedName name="HAMUR202106012A10X102CAR">[15]Ana!$F$1765</definedName>
    <definedName name="HAMUR202106012A20X202CAR">[15]Ana!$F$1792</definedName>
    <definedName name="HAMUR20210603825A20X202CAR">[15]Ana!$F$1743</definedName>
    <definedName name="HAMUR202106038A20X202CAR">[15]Ana!$F$1738</definedName>
    <definedName name="HAMUR20240401225A10X102CAR">[15]Ana!$F$1814</definedName>
    <definedName name="HAMUR20240401225A20X202CAR">[15]Ana!$F$1841</definedName>
    <definedName name="HAMUR202404012A10X102CAR">[15]Ana!$F$1810</definedName>
    <definedName name="HAMUR202404012A20X202CAR">[15]Ana!$F$1837</definedName>
    <definedName name="HAMUR20240601225A10X102CAR">[15]Ana!$F$1824</definedName>
    <definedName name="HAMUR20240601225A20X202CAR">[15]Ana!$F$1851</definedName>
    <definedName name="HAMUR202406012A10X102CAR">[15]Ana!$F$1819</definedName>
    <definedName name="HAMUR202406012A20X202CAR">[15]Ana!$F$1846</definedName>
    <definedName name="HAPEDCONTRA" localSheetId="0">#REF!</definedName>
    <definedName name="HAPEDCONTRA">#REF!</definedName>
    <definedName name="HAPISO38A20AD124ESP10">[15]Ana!$F$4643</definedName>
    <definedName name="HAPISO38A20AD124ESP12">[15]Ana!$F$4652</definedName>
    <definedName name="HAPISO38A20AD124ESP15">[15]Ana!$F$4661</definedName>
    <definedName name="HAPISO38A20AD124ESP20">[15]Ana!$F$4670</definedName>
    <definedName name="HAPISO38A20AD140ESP10">[15]Ana!$F$4679</definedName>
    <definedName name="HAPISO38A20AD140ESP12">[15]Ana!$F$4688</definedName>
    <definedName name="HAPISO38A20AD140ESP15">[15]Ana!$F$4697</definedName>
    <definedName name="HAPISO38A20AD140ESP20">[15]Ana!$F$4706</definedName>
    <definedName name="HAPISO38A20AD180ESP10">[15]Ana!$F$4715</definedName>
    <definedName name="HAPISO38A20AD180ESP12">[15]Ana!$F$4724</definedName>
    <definedName name="HAPISO38A20AD180ESP15">[15]Ana!$F$4733</definedName>
    <definedName name="HAPISO38A20AD180ESP20">[15]Ana!$F$4742</definedName>
    <definedName name="HAPISO38A20AD210ESP10">[15]Ana!$F$4751</definedName>
    <definedName name="HAPISO38A20AD210ESP12">[15]Ana!$F$4760</definedName>
    <definedName name="HAPISO38A20AD210ESP15">[15]Ana!$F$4769</definedName>
    <definedName name="HAPISO38A20AD210ESP20">[15]Ana!$F$4778</definedName>
    <definedName name="HARAMPA12124401225A2038A20LIGWIN">[15]Ana!$F$1871</definedName>
    <definedName name="HARAMPA12124401225A2038A20MANO">[15]Ana!$F$1890</definedName>
    <definedName name="HARAMPA121244012A2038A20LIGWIN">[15]Ana!$F$1866</definedName>
    <definedName name="HARAMPA121244012A2038A20MANO">[15]Ana!$F$1885</definedName>
    <definedName name="HARAMPA12124601225A2038A20LIGWIN">[15]Ana!$F$1881</definedName>
    <definedName name="HARAMPA12124601225A2038A20MANO">[15]Ana!$F$1901</definedName>
    <definedName name="HARAMPA121246012A2038A20LIGWIN">[15]Ana!$F$1876</definedName>
    <definedName name="HARAMPA121246012A2038A20MANO">[15]Ana!$F$1896</definedName>
    <definedName name="HARAMPA12180401225A2038A20">[15]Ana!$F$1918</definedName>
    <definedName name="HARAMPA121804012A2038A20">[15]Ana!$F$1913</definedName>
    <definedName name="HARAMPA12180601225A2038A20">[15]Ana!$F$1928</definedName>
    <definedName name="HARAMPA121806012A2038A20">[15]Ana!$F$1923</definedName>
    <definedName name="HARAMPA12210401225A2038A20">[15]Ana!$F$1945</definedName>
    <definedName name="HARAMPA122104012A2038A20">[15]Ana!$F$1940</definedName>
    <definedName name="HARAMPA12210601225A2038A20">[15]Ana!$F$1955</definedName>
    <definedName name="HARAMPA122106012A2038A20">[15]Ana!$F$1950</definedName>
    <definedName name="HARAMPA12240401225A2038A20">[15]Ana!$F$1972</definedName>
    <definedName name="HARAMPA122404012A2038A20">[15]Ana!$F$1967</definedName>
    <definedName name="HARAMPA12240601225A2038A20">[15]Ana!$F$1982</definedName>
    <definedName name="HARAMPA122406012A2038A20">[15]Ana!$F$1977</definedName>
    <definedName name="HARAMPAESCCONTRA" localSheetId="0">#REF!</definedName>
    <definedName name="HARAMPAESCCONTRA">#REF!</definedName>
    <definedName name="HARAMPAVEHCONTRA" localSheetId="0">#REF!</definedName>
    <definedName name="HARAMPAVEHCONTRA">#REF!</definedName>
    <definedName name="HAVA15201244043814A20LIG">[15]Ana!$F$2494</definedName>
    <definedName name="HAVA15201244043814A20MANO">[15]Ana!$F$2506</definedName>
    <definedName name="HAVA20201244043838A20LIG">[15]Ana!$F$2517</definedName>
    <definedName name="HAVA20201244043838A20MANO">[15]Ana!$F$2528</definedName>
    <definedName name="HAVABARANDACONTRA" localSheetId="0">#REF!</definedName>
    <definedName name="HAVABARANDACONTRA">#REF!</definedName>
    <definedName name="HAVACORONACISTCONTRA" localSheetId="0">#REF!</definedName>
    <definedName name="HAVACORONACISTCONTRA">#REF!</definedName>
    <definedName name="HAVIGA20401244033423838A20LIGWIN">[15]Ana!$F$1998</definedName>
    <definedName name="HAVIGA20401246033423838A20LIGWIN">[15]Ana!$F$2004</definedName>
    <definedName name="HAVIGA20401804033423838A20">[15]Ana!$F$2081</definedName>
    <definedName name="HAVIGA20401804033423838A20POR">[15]Ana!$F$2086</definedName>
    <definedName name="HAVIGA20401806033423838A20">[15]Ana!$F$2092</definedName>
    <definedName name="HAVIGA20401806033423838A20POR">[15]Ana!$F$2098</definedName>
    <definedName name="HAVIGA20402104033423838A20">[15]Ana!$F$2218</definedName>
    <definedName name="HAVIGA20402104033423838A20POR">[15]Ana!$F$2223</definedName>
    <definedName name="HAVIGA20402106033423838A20">[15]Ana!$F$2229</definedName>
    <definedName name="HAVIGA20402106033423838A20POR">[15]Ana!$F$2235</definedName>
    <definedName name="HAVIGA20402404033423838A20">[15]Ana!$F$2355</definedName>
    <definedName name="HAVIGA20402404033423838A20POR">[15]Ana!$F$2360</definedName>
    <definedName name="HAVIGA20402406033423838A20">[15]Ana!$F$2366</definedName>
    <definedName name="HAVIGA20402406033423838A20POR">[15]Ana!$F$2372</definedName>
    <definedName name="HAVIGA25501244043423838A25LIGWIN">[15]Ana!$F$2017</definedName>
    <definedName name="HAVIGA25501246043423838A25LIGWIN">[15]Ana!$F$2023</definedName>
    <definedName name="HAVIGA25501804043423838A25">[15]Ana!$F$2111</definedName>
    <definedName name="HAVIGA25501804043423838A25POR">[15]Ana!$F$2116</definedName>
    <definedName name="HAVIGA25501806043423838A25">[15]Ana!$F$2122</definedName>
    <definedName name="HAVIGA25501806043423838A25POR">[15]Ana!$F$2128</definedName>
    <definedName name="HAVIGA25502104043423838A25">[15]Ana!$F$2248</definedName>
    <definedName name="HAVIGA25502104043423838A25POR">[15]Ana!$F$2253</definedName>
    <definedName name="HAVIGA25502106043423838A25">[15]Ana!$F$2259</definedName>
    <definedName name="HAVIGA25502106043423838A25POR">[15]Ana!$F$2265</definedName>
    <definedName name="HAVIGA25502404043423838A25">[15]Ana!$F$2385</definedName>
    <definedName name="HAVIGA25502404043423838A25POR">[15]Ana!$F$2390</definedName>
    <definedName name="HAVIGA25502406043423838A25">[15]Ana!$F$2396</definedName>
    <definedName name="HAVIGA25502406043423838A25POR">[15]Ana!$F$2402</definedName>
    <definedName name="HAVIGA3060124404123838A25LIGWIN">[15]Ana!$F$2036</definedName>
    <definedName name="HAVIGA3060124604123838A25LIGWIN">[15]Ana!$F$2042</definedName>
    <definedName name="HAVIGA3060180404123838A25">[15]Ana!$F$2141</definedName>
    <definedName name="HAVIGA3060180404123838A25POR">[15]Ana!$F$2146</definedName>
    <definedName name="HAVIGA3060180604123838A25">[15]Ana!$F$2152</definedName>
    <definedName name="HAVIGA3060180604123838A25POR">[15]Ana!$F$2158</definedName>
    <definedName name="HAVIGA3060210404123838A25">[15]Ana!$F$2278</definedName>
    <definedName name="HAVIGA3060210404123838A25POR">[15]Ana!$F$2283</definedName>
    <definedName name="HAVIGA3060210604123838A25">[15]Ana!$F$2289</definedName>
    <definedName name="HAVIGA3060210604123838A25POR">[15]Ana!$F$2295</definedName>
    <definedName name="HAVIGA3060240404123838A25">[15]Ana!$F$2415</definedName>
    <definedName name="HAVIGA3060240404123838A25POR">[15]Ana!$F$2420</definedName>
    <definedName name="HAVIGA3060240604123838A25">[15]Ana!$F$2426</definedName>
    <definedName name="HAVIGA3060240604123838A25POR">[15]Ana!$F$2432</definedName>
    <definedName name="HAVIGA408012440512122538A25LIGWIN">[15]Ana!$F$2061</definedName>
    <definedName name="HAVIGA4080124405121238A25LIGWIN">[15]Ana!$F$2056</definedName>
    <definedName name="HAVIGA4080124605121238A25LIGWIN">[15]Ana!$F$2068</definedName>
    <definedName name="HAVIGA4080180405121238A25">[15]Ana!$F$2172</definedName>
    <definedName name="HAVIGA4080180405121238A25POR">[15]Ana!$F$2177</definedName>
    <definedName name="HAVIGA408018060512122538A25">[15]Ana!$F$2198</definedName>
    <definedName name="HAVIGA408018060512122538A25POR">[15]Ana!$F$2205</definedName>
    <definedName name="HAVIGA4080180605121238A25">[15]Ana!$F$2184</definedName>
    <definedName name="HAVIGA4080180605121238A25POR">[15]Ana!$F$2191</definedName>
    <definedName name="HAVIGA4080210405121238A25">[15]Ana!$F$2309</definedName>
    <definedName name="HAVIGA4080210405121238A25por">[15]Ana!$F$2314</definedName>
    <definedName name="HAVIGA408021060512122538A25">[15]Ana!$F$2335</definedName>
    <definedName name="HAVIGA408021060512122538A25POR">[15]Ana!$F$2342</definedName>
    <definedName name="HAVIGA4080210605121238A25">[15]Ana!$F$2321</definedName>
    <definedName name="HAVIGA4080210605121238A25POR">[15]Ana!$F$2328</definedName>
    <definedName name="HAVIGA4080240405121238A25">[15]Ana!$F$2446</definedName>
    <definedName name="HAVIGA4080240405121238A25POR">[15]Ana!$F$2451</definedName>
    <definedName name="HAVIGA408024060512122538A25">[15]Ana!$F$2472</definedName>
    <definedName name="HAVIGA408024060512122538A25PORT">[15]Ana!$F$2479</definedName>
    <definedName name="HAVIGA4080240605121238A25">[15]Ana!$F$2458</definedName>
    <definedName name="HAVIGA4080240605121238A25POR">[15]Ana!$F$2465</definedName>
    <definedName name="HAVPORTCISTCONTRA" localSheetId="0">#REF!</definedName>
    <definedName name="HAVPORTCISTCONTRA">#REF!</definedName>
    <definedName name="HAVRIOSTPONDCONTRA" localSheetId="0">#REF!</definedName>
    <definedName name="HAVRIOSTPONDCONTRA">#REF!</definedName>
    <definedName name="HAVUE4010124402383825A20LIGWIN">[15]Ana!$F$2547</definedName>
    <definedName name="HAVUE40101244023838A20LIGWIN">[15]Ana!$F$2543</definedName>
    <definedName name="HAVUE4010124602383825A20LIGWIN">[15]Ana!$F$2557</definedName>
    <definedName name="HAVUE40101246023838A20LIGWIN">[15]Ana!$F$2552</definedName>
    <definedName name="HAVUE4010180402383825A20">[15]Ana!$F$2599</definedName>
    <definedName name="HAVUE40101804023838A20">[15]Ana!$F$2595</definedName>
    <definedName name="HAVUE40101806023838A20">[15]Ana!$F$2604</definedName>
    <definedName name="HAVUE4012124402383825A20LIGWIN">[15]Ana!$F$2573</definedName>
    <definedName name="HAVUE40121244023838A20LIGWIN">[15]Ana!$F$2569</definedName>
    <definedName name="HAVUE4012124602383825A20LIGWIN">[15]Ana!$F$2583</definedName>
    <definedName name="HAVUE40121246023838A20LIGWIN">[15]Ana!$F$2578</definedName>
    <definedName name="HAVUE4012180402383825A20">[15]Ana!$F$2625</definedName>
    <definedName name="HAVUE40121804023838A20">[15]Ana!$F$2621</definedName>
    <definedName name="HAVUE4012180602383825A20">[15]Ana!$F$2635</definedName>
    <definedName name="HAVUE40121806023838A20">[15]Ana!$F$2630</definedName>
    <definedName name="HAVUELO10CONTRA" localSheetId="0">#REF!</definedName>
    <definedName name="HAVUELO10CONTRA">#REF!</definedName>
    <definedName name="HAZCH301354081225C634ADLIG">[15]Ana!$F$2652</definedName>
    <definedName name="HAZCH3013540812C634ADLIG">[15]Ana!$F$2645</definedName>
    <definedName name="HAZCH301356081225C634ADLIG">[15]Ana!$F$2666</definedName>
    <definedName name="HAZCH3013560812C634ADLIG">[15]Ana!$F$2659</definedName>
    <definedName name="HAZCH301404081225C634AD">[15]Ana!$F$2708</definedName>
    <definedName name="HAZCH3014040812C634AD">[15]Ana!$F$2701</definedName>
    <definedName name="HAZCH301406081225C634AD">[15]Ana!$F$2722</definedName>
    <definedName name="HAZCH3014060812C634AD">[15]Ana!$F$2715</definedName>
    <definedName name="HAZCH301804081225C634AD">[15]Ana!$F$2764</definedName>
    <definedName name="HAZCH3018040812C634AD">[15]Ana!$F$2757</definedName>
    <definedName name="HAZCH301806081225C634AD">[15]Ana!$F$2778</definedName>
    <definedName name="HAZCH3018060812C634AD">[15]Ana!$F$2771</definedName>
    <definedName name="HAZCH302104081225C634AD">[15]Ana!$F$2820</definedName>
    <definedName name="HAZCH3021040812C634AD">[15]Ana!$F$2813</definedName>
    <definedName name="HAZCH302106081225C634AD">[15]Ana!$F$2834</definedName>
    <definedName name="HAZCH3021060812C634AD">[15]Ana!$F$2827</definedName>
    <definedName name="HAZCH302404081225C634AD">[15]Ana!$F$2876</definedName>
    <definedName name="HAZCH3024040812C634AD">[15]Ana!$F$2869</definedName>
    <definedName name="HAZCH302406081225C634AD">[15]Ana!$F$2890</definedName>
    <definedName name="HAZCH3024060812C634AD">[15]Ana!$F$2883</definedName>
    <definedName name="HAZCH35180401225A15ADC18342CAM">[15]Ana!$F$2935</definedName>
    <definedName name="HAZCH351804012A15ADC18342CAM">[15]Ana!$F$2928</definedName>
    <definedName name="HAZCH35180601225A15ADC18342CAM">[15]Ana!$F$2949</definedName>
    <definedName name="HAZCH351806012A15ADC18342CAM">[15]Ana!$F$2942</definedName>
    <definedName name="HAZCH35210401225A15ADC18342CAM">[15]Ana!$F$2963</definedName>
    <definedName name="HAZCH352104012A15ADC18342CAM">[15]Ana!$F$2956</definedName>
    <definedName name="HAZCH35210601225A15ADC18342CAM">[15]Ana!$F$2977</definedName>
    <definedName name="HAZCH352106012A15ADC18342CAM">[15]Ana!$F$2970</definedName>
    <definedName name="HAZCH35240401225A15ADC18342CAM">[15]Ana!$F$2991</definedName>
    <definedName name="HAZCH352404012A15ADC18342CAM">[15]Ana!$F$2984</definedName>
    <definedName name="HAZCH35240601225A15ADC18342CAM">[15]Ana!$F$3005</definedName>
    <definedName name="HAZCH352406012A15ADC18342CAM">[15]Ana!$F$2998</definedName>
    <definedName name="HAZCH4013540812C634ADLIG">[15]Ana!$F$2673</definedName>
    <definedName name="HAZCH4013560812C634ADLIG">[15]Ana!$F$2680</definedName>
    <definedName name="HAZCH401404081225C634AD">[15]Ana!$F$2736</definedName>
    <definedName name="HAZCH4014040812C634AD">[15]Ana!$F$2729</definedName>
    <definedName name="HAZCH401804081225C634AD">[15]Ana!$F$2792</definedName>
    <definedName name="HAZCH4018040812C634AD">[15]Ana!$F$2785</definedName>
    <definedName name="HAZCH402104081225C634AD">[15]Ana!$F$2848</definedName>
    <definedName name="HAZCH4021040812C634AD">[15]Ana!$F$2841</definedName>
    <definedName name="HAZCH402404081225C634AD">[15]Ana!$F$2904</definedName>
    <definedName name="HAZCH4024040812C634AD">[15]Ana!$F$2897</definedName>
    <definedName name="HAZCH402406081225C634AD">[15]Ana!$F$2918</definedName>
    <definedName name="HAZCH4024060812C634AD">[15]Ana!$F$2911</definedName>
    <definedName name="HAZCH601356081225C634ADLIG">[15]Ana!$F$2694</definedName>
    <definedName name="HAZCH6013560812C634ADLIG">[15]Ana!$F$2687</definedName>
    <definedName name="HAZCH601406081225C634AD">[15]Ana!$F$2750</definedName>
    <definedName name="HAZCH6014060812C634AD">[15]Ana!$F$2743</definedName>
    <definedName name="HAZCH601806081225C634AD">[15]Ana!$F$2806</definedName>
    <definedName name="HAZCH6018060812C634AD">[15]Ana!$F$2799</definedName>
    <definedName name="HAZCH602106081225C634AD">[15]Ana!$F$2862</definedName>
    <definedName name="HAZCH6021060812C634AD">[15]Ana!$F$2855</definedName>
    <definedName name="HAZCPONDCONTRA" localSheetId="0">#REF!</definedName>
    <definedName name="HAZCPONDCONTRA">#REF!</definedName>
    <definedName name="HAZFOSOCONTRA" localSheetId="0">#REF!</definedName>
    <definedName name="HAZFOSOCONTRA">#REF!</definedName>
    <definedName name="HAZM201512423838A30LIG">[15]Ana!$F$3035</definedName>
    <definedName name="HAZM301512423838A30LIG">[15]Ana!$F$3041</definedName>
    <definedName name="HAZM302012423838A25LIG">[15]Ana!$F$3053</definedName>
    <definedName name="HAZM302013523838A25LIG">[15]Ana!$F$3014</definedName>
    <definedName name="HAZM302014023838A25">[15]Ana!$F$3074</definedName>
    <definedName name="HAZM30X20180">[15]Ana!$F$3095</definedName>
    <definedName name="HAZM401512423838A30LIG">[15]Ana!$F$3047</definedName>
    <definedName name="HAZM452012433838A25LIG">[15]Ana!$F$3058</definedName>
    <definedName name="HAZM452013533838A25LIG">[15]Ana!$F$3019</definedName>
    <definedName name="HAZM452014033838A25">[15]Ana!$F$3079</definedName>
    <definedName name="HAZM452018033838A25">[15]Ana!$F$3100</definedName>
    <definedName name="HAZM452512433838A25LIG">[15]Ana!$F$3063</definedName>
    <definedName name="HAZM452513533838A25LIG">[15]Ana!$F$3024</definedName>
    <definedName name="HAZM452514033838A25">[15]Ana!$F$3084</definedName>
    <definedName name="HAZM452521033838A25">[15]Ana!$F$3115</definedName>
    <definedName name="HAZM452524033838A25">[15]Ana!$F$3125</definedName>
    <definedName name="HAZM45X25180">[15]Ana!$F$3105</definedName>
    <definedName name="HAZM602512433838A25LIG">[15]Ana!$F$3068</definedName>
    <definedName name="HAZM602513533838A25LIG">[15]Ana!$F$3029</definedName>
    <definedName name="HAZM602514033838A25">[15]Ana!$F$3089</definedName>
    <definedName name="HAZM602521033838A25">[15]Ana!$F$3120</definedName>
    <definedName name="HAZM602524033838A25">[15]Ana!$F$3130</definedName>
    <definedName name="HAZM60X25180">[15]Ana!$F$3110</definedName>
    <definedName name="HAZM8TIPVIGACISTCONTRA" localSheetId="0">#REF!</definedName>
    <definedName name="HAZM8TIPVIGACISTCONTRA">#REF!</definedName>
    <definedName name="HAZMRAMPACONTRA" localSheetId="0">#REF!</definedName>
    <definedName name="HAZMRAMPACONTRA">#REF!</definedName>
    <definedName name="hbi" localSheetId="0">#REF!</definedName>
    <definedName name="hbi">#REF!</definedName>
    <definedName name="hbii" localSheetId="0">#REF!</definedName>
    <definedName name="hbii">#REF!</definedName>
    <definedName name="hbiii" localSheetId="0">#REF!</definedName>
    <definedName name="hbiii">#REF!</definedName>
    <definedName name="hbiiii" localSheetId="0">#REF!</definedName>
    <definedName name="hbiiii">#REF!</definedName>
    <definedName name="hci" localSheetId="0">#REF!</definedName>
    <definedName name="hci">#REF!</definedName>
    <definedName name="hcii" localSheetId="0">#REF!</definedName>
    <definedName name="hcii">#REF!</definedName>
    <definedName name="hciii" localSheetId="0">#REF!</definedName>
    <definedName name="hciii">#REF!</definedName>
    <definedName name="hciiii" localSheetId="0">#REF!</definedName>
    <definedName name="hciiii">#REF!</definedName>
    <definedName name="hcpi" localSheetId="0">#REF!</definedName>
    <definedName name="hcpi">#REF!</definedName>
    <definedName name="hcpii" localSheetId="0">#REF!</definedName>
    <definedName name="hcpii">#REF!</definedName>
    <definedName name="hcpiii" localSheetId="0">#REF!</definedName>
    <definedName name="hcpiii">#REF!</definedName>
    <definedName name="hcpiiii" localSheetId="0">#REF!</definedName>
    <definedName name="hcpiiii">#REF!</definedName>
    <definedName name="HGON100" localSheetId="0">#REF!</definedName>
    <definedName name="HGON100">#REF!</definedName>
    <definedName name="HGON140" localSheetId="0">#REF!</definedName>
    <definedName name="HGON140">#REF!</definedName>
    <definedName name="HGON180" localSheetId="0">#REF!</definedName>
    <definedName name="HGON180">#REF!</definedName>
    <definedName name="HGON210" localSheetId="0">#REF!</definedName>
    <definedName name="HGON210">#REF!</definedName>
    <definedName name="hilo" localSheetId="0">#REF!</definedName>
    <definedName name="hilo">#REF!</definedName>
    <definedName name="Hilo_de_Nylon">[19]Insumos!$B$69:$D$69</definedName>
    <definedName name="HINCA" localSheetId="0">#REF!</definedName>
    <definedName name="HINCA">#REF!</definedName>
    <definedName name="HINCA_2">"$#REF!.$#REF!$#REF!"</definedName>
    <definedName name="HINCA_3">"$#REF!.$#REF!$#REF!"</definedName>
    <definedName name="Hinca_de_Pilotes" localSheetId="0">#REF!</definedName>
    <definedName name="Hinca_de_Pilotes">#REF!</definedName>
    <definedName name="Hinca_de_Pilotes_2">#N/A</definedName>
    <definedName name="Hinca_de_Pilotes_3">#N/A</definedName>
    <definedName name="HINCADEPILOTES" localSheetId="0">#REF!</definedName>
    <definedName name="HINCADEPILOTES">#REF!</definedName>
    <definedName name="HINCADEPILOTES_2">#N/A</definedName>
    <definedName name="HINCADEPILOTES_3">#N/A</definedName>
    <definedName name="HINDUSTRIAL100" localSheetId="0">#REF!</definedName>
    <definedName name="HINDUSTRIAL100">#REF!</definedName>
    <definedName name="HINDUSTRIAL140" localSheetId="0">#REF!</definedName>
    <definedName name="HINDUSTRIAL140">#REF!</definedName>
    <definedName name="HINDUSTRIAL180" localSheetId="0">#REF!</definedName>
    <definedName name="HINDUSTRIAL180">#REF!</definedName>
    <definedName name="HINDUSTRIAL210" localSheetId="0">#REF!</definedName>
    <definedName name="HINDUSTRIAL210">#REF!</definedName>
    <definedName name="hligadora">[15]Ana!$F$3246</definedName>
    <definedName name="HOJASEGUETA" localSheetId="0">#REF!</definedName>
    <definedName name="HOJASEGUETA">#REF!</definedName>
    <definedName name="HORACIO" localSheetId="0">#REF!</definedName>
    <definedName name="HORACIO">#REF!</definedName>
    <definedName name="HORACIO_2">"$#REF!.$L$66:$W$66"</definedName>
    <definedName name="HORACIO_3">"$#REF!.$L$66:$W$66"</definedName>
    <definedName name="horadia" localSheetId="0">#REF!</definedName>
    <definedName name="horadia">#REF!</definedName>
    <definedName name="horames" localSheetId="0">#REF!</definedName>
    <definedName name="horames">#REF!</definedName>
    <definedName name="horind100" localSheetId="0">#REF!</definedName>
    <definedName name="horind100">#REF!</definedName>
    <definedName name="horind140" localSheetId="0">#REF!</definedName>
    <definedName name="horind140">#REF!</definedName>
    <definedName name="horind180" localSheetId="0">#REF!</definedName>
    <definedName name="horind180">#REF!</definedName>
    <definedName name="horind210" localSheetId="0">#REF!</definedName>
    <definedName name="horind210">#REF!</definedName>
    <definedName name="horm.1.2">'[27]Ana. Horm mexc mort'!$D$70</definedName>
    <definedName name="horm.1.3">'[31]Analisis Unit. '!$F$74</definedName>
    <definedName name="horm.1.3.5">'[31]Analisis Unit. '!$F$64</definedName>
    <definedName name="HORM124">[15]Ana!$F$3302</definedName>
    <definedName name="HORM124LIGADORA">[15]Ana!$F$3309</definedName>
    <definedName name="HORM124LIGAWINCHE">[15]Ana!$F$3316</definedName>
    <definedName name="HORM135">[15]Ana!$F$3281</definedName>
    <definedName name="HORM135LIGADORA">[15]Ana!$F$3288</definedName>
    <definedName name="HORM135LIGAWINCHE">[15]Ana!$F$3295</definedName>
    <definedName name="HORM140">[15]Ana!$F$3138</definedName>
    <definedName name="HORM160">[15]Ana!$F$3143</definedName>
    <definedName name="HORM180">[15]Ana!$F$3148</definedName>
    <definedName name="HORM210">[15]Ana!$F$3153</definedName>
    <definedName name="HORM240">[15]Ana!$F$3158</definedName>
    <definedName name="HORM250">[15]Ana!$F$3163</definedName>
    <definedName name="HORM260">[15]Ana!$F$3168</definedName>
    <definedName name="HORM280">[15]Ana!$F$3173</definedName>
    <definedName name="HORM300">[15]Ana!$F$3178</definedName>
    <definedName name="HORM315">[15]Ana!$F$3183</definedName>
    <definedName name="HORM350">[15]Ana!$F$3188</definedName>
    <definedName name="HORM400">[15]Ana!$F$3193</definedName>
    <definedName name="HORMFROT">[15]Ana!$F$4786</definedName>
    <definedName name="Hormigón_Industrial_180_Kg_cm2">[19]Insumos!$B$70:$D$70</definedName>
    <definedName name="Hormigón_Industrial_210_Kg_cm2">[45]Insumos!$B$71:$D$71</definedName>
    <definedName name="Hormigón_Industrial_210_Kg_cm2_1">[45]Insumos!$B$71:$D$71</definedName>
    <definedName name="Hormigón_Industrial_210_Kg_cm2_2">[45]Insumos!$B$71:$D$71</definedName>
    <definedName name="Hormigón_Industrial_210_Kg_cm2_3">[45]Insumos!$B$71:$D$71</definedName>
    <definedName name="Hormigón_Industrial_240_Kg_cm2" localSheetId="0">[7]Insumos!#REF!</definedName>
    <definedName name="Hormigón_Industrial_240_Kg_cm2">[7]Insumos!#REF!</definedName>
    <definedName name="HORMIGON100" localSheetId="0">#REF!</definedName>
    <definedName name="HORMIGON100">#REF!</definedName>
    <definedName name="hormigon140" localSheetId="0">#REF!</definedName>
    <definedName name="hormigon140">#REF!</definedName>
    <definedName name="hormigon180" localSheetId="0">#REF!</definedName>
    <definedName name="hormigon180">#REF!</definedName>
    <definedName name="hormigon210" localSheetId="0">#REF!</definedName>
    <definedName name="hormigon210">#REF!</definedName>
    <definedName name="hormigon240" localSheetId="0">#REF!</definedName>
    <definedName name="hormigon240">#REF!</definedName>
    <definedName name="Hormigon240i" localSheetId="0">[20]MATERIALES!#REF!</definedName>
    <definedName name="Hormigon240i">[20]MATERIALES!#REF!</definedName>
    <definedName name="hormigon280" localSheetId="0">#REF!</definedName>
    <definedName name="hormigon280">#REF!</definedName>
    <definedName name="HORMIGON350" localSheetId="0">#REF!</definedName>
    <definedName name="HORMIGON350">#REF!</definedName>
    <definedName name="HORMIGONARMADOALETAS" localSheetId="0">#REF!</definedName>
    <definedName name="HORMIGONARMADOALETAS">#REF!</definedName>
    <definedName name="HORMIGONARMADOESTRIBOS" localSheetId="0">#REF!</definedName>
    <definedName name="HORMIGONARMADOESTRIBOS">#REF!</definedName>
    <definedName name="HORMIGONARMADOGUARDARRUEDASYDEFENSASLATERALES" localSheetId="0">#REF!</definedName>
    <definedName name="HORMIGONARMADOGUARDARRUEDASYDEFENSASLATERALES">#REF!</definedName>
    <definedName name="HORMIGONARMADOGUARDARRUEDASYDEFENSASLATERALES_2">#N/A</definedName>
    <definedName name="HORMIGONARMADOGUARDARRUEDASYDEFENSASLATERALES_3">#N/A</definedName>
    <definedName name="HORMIGONARMADOLOSADEAPROCHE" localSheetId="0">#REF!</definedName>
    <definedName name="HORMIGONARMADOLOSADEAPROCHE">#REF!</definedName>
    <definedName name="HORMIGONARMADOLOSADEAPROCHE_2">#N/A</definedName>
    <definedName name="HORMIGONARMADOLOSADEAPROCHE_3">#N/A</definedName>
    <definedName name="HORMIGONARMADOLOSADETABLERO" localSheetId="0">#REF!</definedName>
    <definedName name="HORMIGONARMADOLOSADETABLERO">#REF!</definedName>
    <definedName name="HORMIGONARMADOLOSADETABLERO_2">#N/A</definedName>
    <definedName name="HORMIGONARMADOLOSADETABLERO_3">#N/A</definedName>
    <definedName name="HORMIGONARMADOVIGUETAS" localSheetId="0">#REF!</definedName>
    <definedName name="HORMIGONARMADOVIGUETAS">#REF!</definedName>
    <definedName name="HORMIGONARMADOVIGUETAS_2">#N/A</definedName>
    <definedName name="HORMIGONARMADOVIGUETAS_3">#N/A</definedName>
    <definedName name="hormigonproteccionpilas" localSheetId="0">#REF!</definedName>
    <definedName name="hormigonproteccionpilas">#REF!</definedName>
    <definedName name="HORMIGONSIMPLE" localSheetId="0">#REF!</definedName>
    <definedName name="HORMIGONSIMPLE">#REF!</definedName>
    <definedName name="HORMIGONVIGASPOSTENSADAS" localSheetId="0">#REF!</definedName>
    <definedName name="HORMIGONVIGASPOSTENSADAS">#REF!</definedName>
    <definedName name="hr.grader.cat.140h">'[17]Tarifas de Alquiler de Equipo'!$I$29</definedName>
    <definedName name="hr.pala.cat.966c">'[17]Tarifas de Alquiler de Equipo'!$I$54</definedName>
    <definedName name="hr.retro.cat.225">'[17]Tarifas de Alquiler de Equipo'!$I$41</definedName>
    <definedName name="hr.retro.cat.416">'[17]Tarifas de Alquiler de Equipo'!$I$46</definedName>
    <definedName name="hr.RodDin.dinapac.ca25">'[17]Tarifas de Alquiler de Equipo'!$I$80</definedName>
    <definedName name="hwinche">[15]Ana!$F$3253</definedName>
    <definedName name="imocolocjuntas">[43]INSUMOS!$F$261</definedName>
    <definedName name="IMPEST">[15]Ana!$F$3325</definedName>
    <definedName name="IMPREV" localSheetId="0">#REF!</definedName>
    <definedName name="IMPREV">#REF!</definedName>
    <definedName name="IMPREV." localSheetId="0">#REF!</definedName>
    <definedName name="IMPREV.">#REF!</definedName>
    <definedName name="IMPREVISTO" localSheetId="0">#REF!</definedName>
    <definedName name="IMPREVISTO">#REF!</definedName>
    <definedName name="IMPREVISTO1" localSheetId="0">#REF!</definedName>
    <definedName name="IMPREVISTO1">#REF!</definedName>
    <definedName name="IMPRIMACION" localSheetId="0">#REF!</definedName>
    <definedName name="IMPRIMACION">#REF!</definedName>
    <definedName name="INCR" localSheetId="0">#REF!</definedName>
    <definedName name="INCR">#REF!</definedName>
    <definedName name="INCREM" localSheetId="0">#REF!</definedName>
    <definedName name="INCREM">#REF!</definedName>
    <definedName name="ind.var.pre">'[17]Analisis Unitarios'!$K$2</definedName>
    <definedName name="indi" localSheetId="0">[39]Presup!#REF!</definedName>
    <definedName name="indi">[39]Presup!#REF!</definedName>
    <definedName name="indir" localSheetId="0">#REF!</definedName>
    <definedName name="indir">#REF!</definedName>
    <definedName name="ingi" localSheetId="0">#REF!</definedName>
    <definedName name="ingi">#REF!</definedName>
    <definedName name="ingii" localSheetId="0">#REF!</definedName>
    <definedName name="ingii">#REF!</definedName>
    <definedName name="ingiii" localSheetId="0">#REF!</definedName>
    <definedName name="ingiii">#REF!</definedName>
    <definedName name="ingiiii" localSheetId="0">#REF!</definedName>
    <definedName name="ingiiii">#REF!</definedName>
    <definedName name="INOALARBCO">[15]Ana!$F$3996</definedName>
    <definedName name="INOALARBCOPVC" localSheetId="0">#REF!</definedName>
    <definedName name="INOALARBCOPVC">#REF!</definedName>
    <definedName name="INOALARCOL">[15]Ana!$F$4022</definedName>
    <definedName name="INOALARCOLPVC" localSheetId="0">#REF!</definedName>
    <definedName name="INOALARCOLPVC">#REF!</definedName>
    <definedName name="INOBCOSER">[15]Ana!$F$3970</definedName>
    <definedName name="INOBCOSTAPASERPVC" localSheetId="0">#REF!</definedName>
    <definedName name="INOBCOSTAPASERPVC">#REF!</definedName>
    <definedName name="INOBCOTAPASER">[15]Ana!$F$3944</definedName>
    <definedName name="INOBCOTAPASERPVC" localSheetId="0">#REF!</definedName>
    <definedName name="INOBCOTAPASERPVC">#REF!</definedName>
    <definedName name="inodorosimplex" localSheetId="0">#REF!</definedName>
    <definedName name="inodorosimplex">#REF!</definedName>
    <definedName name="INOFLUXBCOCONTRA" localSheetId="0">#REF!</definedName>
    <definedName name="INOFLUXBCOCONTRA">#REF!</definedName>
    <definedName name="ins_abrasadera_1.5pulg" localSheetId="0">#REF!</definedName>
    <definedName name="ins_abrasadera_1.5pulg">#REF!</definedName>
    <definedName name="ins_abrasadera_1pulg" localSheetId="0">#REF!</definedName>
    <definedName name="ins_abrasadera_1pulg">#REF!</definedName>
    <definedName name="ins_abrasadera_2pulg" localSheetId="0">#REF!</definedName>
    <definedName name="ins_abrasadera_2pulg">#REF!</definedName>
    <definedName name="ins_abrasadera_3pulg" localSheetId="0">#REF!</definedName>
    <definedName name="ins_abrasadera_3pulg">#REF!</definedName>
    <definedName name="ins_abrasadera_4pulg" localSheetId="0">#REF!</definedName>
    <definedName name="ins_abrasadera_4pulg">#REF!</definedName>
    <definedName name="ins_acero" localSheetId="0">#REF!</definedName>
    <definedName name="ins_acero">#REF!</definedName>
    <definedName name="ins_adap_cpvc_0.5pulg" localSheetId="0">#REF!</definedName>
    <definedName name="ins_adap_cpvc_0.5pulg">#REF!</definedName>
    <definedName name="ins_adap_pvc_0.5pulg" localSheetId="0">#REF!</definedName>
    <definedName name="ins_adap_pvc_0.5pulg">#REF!</definedName>
    <definedName name="ins_adap_pvc_0.75pulg" localSheetId="0">#REF!</definedName>
    <definedName name="ins_adap_pvc_0.75pulg">#REF!</definedName>
    <definedName name="ins_adap_pvc_1.5pulg" localSheetId="0">#REF!</definedName>
    <definedName name="ins_adap_pvc_1.5pulg">#REF!</definedName>
    <definedName name="ins_adap_pvc_1pulg" localSheetId="0">#REF!</definedName>
    <definedName name="ins_adap_pvc_1pulg">#REF!</definedName>
    <definedName name="ins_adap_pvc_2pulg" localSheetId="0">#REF!</definedName>
    <definedName name="ins_adap_pvc_2pulg">#REF!</definedName>
    <definedName name="ins_agua" localSheetId="0">#REF!</definedName>
    <definedName name="ins_agua">#REF!</definedName>
    <definedName name="ins_alambre" localSheetId="0">#REF!</definedName>
    <definedName name="ins_alambre">#REF!</definedName>
    <definedName name="ins_alquiler_compactador" localSheetId="0">#REF!</definedName>
    <definedName name="ins_alquiler_compactador">#REF!</definedName>
    <definedName name="ins_alquiler_compresor" localSheetId="0">#REF!</definedName>
    <definedName name="ins_alquiler_compresor">#REF!</definedName>
    <definedName name="ins_arandela_inodoro" localSheetId="0">#REF!</definedName>
    <definedName name="ins_arandela_inodoro">#REF!</definedName>
    <definedName name="ins_arena_fina" localSheetId="0">#REF!</definedName>
    <definedName name="ins_arena_fina">#REF!</definedName>
    <definedName name="ins_arena_gruesa" localSheetId="0">#REF!</definedName>
    <definedName name="ins_arena_gruesa">#REF!</definedName>
    <definedName name="ins_bañera" localSheetId="0">#REF!</definedName>
    <definedName name="ins_bañera">#REF!</definedName>
    <definedName name="ins_barra_unitrox" localSheetId="0">#REF!</definedName>
    <definedName name="ins_barra_unitrox">#REF!</definedName>
    <definedName name="ins_blocks_6pulg" localSheetId="0">#REF!</definedName>
    <definedName name="ins_blocks_6pulg">#REF!</definedName>
    <definedName name="ins_blocks_8pulg" localSheetId="0">#REF!</definedName>
    <definedName name="ins_blocks_8pulg">#REF!</definedName>
    <definedName name="ins_calentador_electrico" localSheetId="0">#REF!</definedName>
    <definedName name="ins_calentador_electrico">#REF!</definedName>
    <definedName name="ins_cemento_blanco" localSheetId="0">#REF!</definedName>
    <definedName name="ins_cemento_blanco">#REF!</definedName>
    <definedName name="ins_cemento_cpvc" localSheetId="0">#REF!</definedName>
    <definedName name="ins_cemento_cpvc">#REF!</definedName>
    <definedName name="ins_cemento_gris" localSheetId="0">#REF!</definedName>
    <definedName name="ins_cemento_gris">#REF!</definedName>
    <definedName name="ins_cemento_pvc" localSheetId="0">#REF!</definedName>
    <definedName name="ins_cemento_pvc">#REF!</definedName>
    <definedName name="ins_check_hor_2pulg" localSheetId="0">#REF!</definedName>
    <definedName name="ins_check_hor_2pulg">#REF!</definedName>
    <definedName name="ins_check_ver_3pulg" localSheetId="0">#REF!</definedName>
    <definedName name="ins_check_ver_3pulg">#REF!</definedName>
    <definedName name="ins_clavo_acero" localSheetId="0">#REF!</definedName>
    <definedName name="ins_clavo_acero">#REF!</definedName>
    <definedName name="ins_clavo_corriente" localSheetId="0">#REF!</definedName>
    <definedName name="ins_clavo_corriente">#REF!</definedName>
    <definedName name="ins_codo_cpvc_0.5pulg" localSheetId="0">#REF!</definedName>
    <definedName name="ins_codo_cpvc_0.5pulg">#REF!</definedName>
    <definedName name="ins_codo_cpvc_0.75pulg" localSheetId="0">#REF!</definedName>
    <definedName name="ins_codo_cpvc_0.75pulg">#REF!</definedName>
    <definedName name="ins_codo_hg_2hg" localSheetId="0">#REF!</definedName>
    <definedName name="ins_codo_hg_2hg">#REF!</definedName>
    <definedName name="ins_codo_hg_3hg" localSheetId="0">#REF!</definedName>
    <definedName name="ins_codo_hg_3hg">#REF!</definedName>
    <definedName name="ins_codo_pvc_drenaje_2pulgx45" localSheetId="0">#REF!</definedName>
    <definedName name="ins_codo_pvc_drenaje_2pulgx45">#REF!</definedName>
    <definedName name="ins_codo_pvc_drenaje_2pulgx90" localSheetId="0">#REF!</definedName>
    <definedName name="ins_codo_pvc_drenaje_2pulgx90">#REF!</definedName>
    <definedName name="ins_codo_pvc_drenaje_3pulgx45" localSheetId="0">#REF!</definedName>
    <definedName name="ins_codo_pvc_drenaje_3pulgx45">#REF!</definedName>
    <definedName name="ins_codo_pvc_drenaje_3pulgx90" localSheetId="0">#REF!</definedName>
    <definedName name="ins_codo_pvc_drenaje_3pulgx90">#REF!</definedName>
    <definedName name="ins_codo_pvc_drenaje_4pulgx45" localSheetId="0">#REF!</definedName>
    <definedName name="ins_codo_pvc_drenaje_4pulgx45">#REF!</definedName>
    <definedName name="ins_codo_pvc_drenaje_4pulgx90" localSheetId="0">#REF!</definedName>
    <definedName name="ins_codo_pvc_drenaje_4pulgx90">#REF!</definedName>
    <definedName name="ins_codo_pvc_presion_0.5pulg" localSheetId="0">#REF!</definedName>
    <definedName name="ins_codo_pvc_presion_0.5pulg">#REF!</definedName>
    <definedName name="ins_codo_pvc_presion_0.75pulg" localSheetId="0">#REF!</definedName>
    <definedName name="ins_codo_pvc_presion_0.75pulg">#REF!</definedName>
    <definedName name="ins_codo_pvc_presion_1.5pulg" localSheetId="0">#REF!</definedName>
    <definedName name="ins_codo_pvc_presion_1.5pulg">#REF!</definedName>
    <definedName name="ins_codo_pvc_presion_1pulg" localSheetId="0">#REF!</definedName>
    <definedName name="ins_codo_pvc_presion_1pulg">#REF!</definedName>
    <definedName name="ins_codo_pvc_presion_2pulg" localSheetId="0">#REF!</definedName>
    <definedName name="ins_codo_pvc_presion_2pulg">#REF!</definedName>
    <definedName name="ins_codo_pvc_presion_3pulg" localSheetId="0">#REF!</definedName>
    <definedName name="ins_codo_pvc_presion_3pulg">#REF!</definedName>
    <definedName name="ins_colg_0.5pulg" localSheetId="0">#REF!</definedName>
    <definedName name="ins_colg_0.5pulg">#REF!</definedName>
    <definedName name="ins_colg_0.75pulg" localSheetId="0">#REF!</definedName>
    <definedName name="ins_colg_0.75pulg">#REF!</definedName>
    <definedName name="ins_colg_1.5pulg" localSheetId="0">#REF!</definedName>
    <definedName name="ins_colg_1.5pulg">#REF!</definedName>
    <definedName name="ins_colg_1pulg" localSheetId="0">#REF!</definedName>
    <definedName name="ins_colg_1pulg">#REF!</definedName>
    <definedName name="ins_colg_2pulg" localSheetId="0">#REF!</definedName>
    <definedName name="ins_colg_2pulg">#REF!</definedName>
    <definedName name="ins_colg_3pulg" localSheetId="0">#REF!</definedName>
    <definedName name="ins_colg_3pulg">#REF!</definedName>
    <definedName name="ins_colg_4pulg" localSheetId="0">#REF!</definedName>
    <definedName name="ins_colg_4pulg">#REF!</definedName>
    <definedName name="ins_coupling_cpvc_1.5pulg" localSheetId="0">#REF!</definedName>
    <definedName name="ins_coupling_cpvc_1.5pulg">#REF!</definedName>
    <definedName name="ins_cubre_falta" localSheetId="0">#REF!</definedName>
    <definedName name="ins_cubre_falta">#REF!</definedName>
    <definedName name="ins_drenaje_balcon_a" localSheetId="0">#REF!</definedName>
    <definedName name="ins_drenaje_balcon_a">#REF!</definedName>
    <definedName name="ins_drenaje_balcon_b" localSheetId="0">#REF!</definedName>
    <definedName name="ins_drenaje_balcon_b">#REF!</definedName>
    <definedName name="ins_fregadero" localSheetId="0">#REF!</definedName>
    <definedName name="ins_fregadero">#REF!</definedName>
    <definedName name="ins_gasoil" localSheetId="0">#REF!</definedName>
    <definedName name="ins_gasoil">#REF!</definedName>
    <definedName name="ins_grava_combinada" localSheetId="0">#REF!</definedName>
    <definedName name="ins_grava_combinada">#REF!</definedName>
    <definedName name="ins_inodoro" localSheetId="0">#REF!</definedName>
    <definedName name="ins_inodoro">#REF!</definedName>
    <definedName name="ins_jacuzzi" localSheetId="0">#REF!</definedName>
    <definedName name="ins_jacuzzi">#REF!</definedName>
    <definedName name="ins_juego_accesorios" localSheetId="0">#REF!</definedName>
    <definedName name="ins_juego_accesorios">#REF!</definedName>
    <definedName name="ins_junta_cera" localSheetId="0">#REF!</definedName>
    <definedName name="ins_junta_cera">#REF!</definedName>
    <definedName name="ins_lavamanos" localSheetId="0">#REF!</definedName>
    <definedName name="ins_lavamanos">#REF!</definedName>
    <definedName name="ins_llave_angular" localSheetId="0">#REF!</definedName>
    <definedName name="ins_llave_angular">#REF!</definedName>
    <definedName name="ins_llave_chorro" localSheetId="0">#REF!</definedName>
    <definedName name="ins_llave_chorro">#REF!</definedName>
    <definedName name="ins_madera" localSheetId="0">#REF!</definedName>
    <definedName name="ins_madera">#REF!</definedName>
    <definedName name="ins_mezcla_pañete" localSheetId="0">#REF!</definedName>
    <definedName name="ins_mezcla_pañete">#REF!</definedName>
    <definedName name="ins_mezcladora_bañera" localSheetId="0">#REF!</definedName>
    <definedName name="ins_mezcladora_bañera">#REF!</definedName>
    <definedName name="ins_mezcladora_fregadero" localSheetId="0">#REF!</definedName>
    <definedName name="ins_mezcladora_fregadero">#REF!</definedName>
    <definedName name="ins_mezcladora_jacuzzi" localSheetId="0">#REF!</definedName>
    <definedName name="ins_mezcladora_jacuzzi">#REF!</definedName>
    <definedName name="ins_mezcladora_lavamanos" localSheetId="0">#REF!</definedName>
    <definedName name="ins_mezcladora_lavamanos">#REF!</definedName>
    <definedName name="ins_mortero_13" localSheetId="0">#REF!</definedName>
    <definedName name="ins_mortero_13">#REF!</definedName>
    <definedName name="ins_mortero_14" localSheetId="0">#REF!</definedName>
    <definedName name="ins_mortero_14">#REF!</definedName>
    <definedName name="ins_niple_cromado" localSheetId="0">#REF!</definedName>
    <definedName name="ins_niple_cromado">#REF!</definedName>
    <definedName name="ins_parrilla_piso" localSheetId="0">#REF!</definedName>
    <definedName name="ins_parrilla_piso">#REF!</definedName>
    <definedName name="ins_pintura" localSheetId="0">#REF!</definedName>
    <definedName name="ins_pintura">#REF!</definedName>
    <definedName name="ins_red_cpvc_0.75x0.5pulg" localSheetId="0">#REF!</definedName>
    <definedName name="ins_red_cpvc_0.75x0.5pulg">#REF!</definedName>
    <definedName name="ins_red_hg_3x2" localSheetId="0">#REF!</definedName>
    <definedName name="ins_red_hg_3x2">#REF!</definedName>
    <definedName name="ins_red_pvc_3x2pulg" localSheetId="0">#REF!</definedName>
    <definedName name="ins_red_pvc_3x2pulg">#REF!</definedName>
    <definedName name="ins_red_pvc_4x2pulg" localSheetId="0">#REF!</definedName>
    <definedName name="ins_red_pvc_4x2pulg">#REF!</definedName>
    <definedName name="ins_red_pvc_4x3pulg" localSheetId="0">#REF!</definedName>
    <definedName name="ins_red_pvc_4x3pulg">#REF!</definedName>
    <definedName name="ins_red_pvc_presion_0.75x0.5pulg" localSheetId="0">#REF!</definedName>
    <definedName name="ins_red_pvc_presion_0.75x0.5pulg">#REF!</definedName>
    <definedName name="ins_red_pvc_presion_1.5x0.75pulg" localSheetId="0">#REF!</definedName>
    <definedName name="ins_red_pvc_presion_1.5x0.75pulg">#REF!</definedName>
    <definedName name="ins_red_pvc_presion_1.5x1pulg" localSheetId="0">#REF!</definedName>
    <definedName name="ins_red_pvc_presion_1.5x1pulg">#REF!</definedName>
    <definedName name="ins_red_pvc_presion_1x0.5pulg" localSheetId="0">#REF!</definedName>
    <definedName name="ins_red_pvc_presion_1x0.5pulg">#REF!</definedName>
    <definedName name="ins_red_pvc_presion_1x0.75pulg" localSheetId="0">#REF!</definedName>
    <definedName name="ins_red_pvc_presion_1x0.75pulg">#REF!</definedName>
    <definedName name="ins_red_pvc_presion_2x1.5pulg" localSheetId="0">#REF!</definedName>
    <definedName name="ins_red_pvc_presion_2x1.5pulg">#REF!</definedName>
    <definedName name="ins_red_pvc_presion_2x1pulg" localSheetId="0">#REF!</definedName>
    <definedName name="ins_red_pvc_presion_2x1pulg">#REF!</definedName>
    <definedName name="ins_red_pvc_presion_3x1.5pulg" localSheetId="0">#REF!</definedName>
    <definedName name="ins_red_pvc_presion_3x1.5pulg">#REF!</definedName>
    <definedName name="ins_red_pvc_presion_3x1pulg" localSheetId="0">#REF!</definedName>
    <definedName name="ins_red_pvc_presion_3x1pulg">#REF!</definedName>
    <definedName name="ins_red_pvc_presion_3x2pulg" localSheetId="0">#REF!</definedName>
    <definedName name="ins_red_pvc_presion_3x2pulg">#REF!</definedName>
    <definedName name="ins_regla" localSheetId="0">#REF!</definedName>
    <definedName name="ins_regla">#REF!</definedName>
    <definedName name="ins_rejilla_techo" localSheetId="0">#REF!</definedName>
    <definedName name="ins_rejilla_techo">#REF!</definedName>
    <definedName name="ins_sifon_2pulg" localSheetId="0">#REF!</definedName>
    <definedName name="ins_sifon_2pulg">#REF!</definedName>
    <definedName name="ins_tarugo_0.375pulg" localSheetId="0">#REF!</definedName>
    <definedName name="ins_tarugo_0.375pulg">#REF!</definedName>
    <definedName name="ins_tarugo_0.5pulg" localSheetId="0">#REF!</definedName>
    <definedName name="ins_tarugo_0.5pulg">#REF!</definedName>
    <definedName name="ins_tee_cpvc_0.5pulg" localSheetId="0">#REF!</definedName>
    <definedName name="ins_tee_cpvc_0.5pulg">#REF!</definedName>
    <definedName name="ins_tee_cpvc_0.75pulg" localSheetId="0">#REF!</definedName>
    <definedName name="ins_tee_cpvc_0.75pulg">#REF!</definedName>
    <definedName name="ins_tee_hg_3hg" localSheetId="0">#REF!</definedName>
    <definedName name="ins_tee_hg_3hg">#REF!</definedName>
    <definedName name="ins_tee_pvc_presion_0.5pulg" localSheetId="0">#REF!</definedName>
    <definedName name="ins_tee_pvc_presion_0.5pulg">#REF!</definedName>
    <definedName name="ins_tee_pvc_presion_0.75pulg" localSheetId="0">#REF!</definedName>
    <definedName name="ins_tee_pvc_presion_0.75pulg">#REF!</definedName>
    <definedName name="ins_tee_pvc_presion_1.5pulg" localSheetId="0">#REF!</definedName>
    <definedName name="ins_tee_pvc_presion_1.5pulg">#REF!</definedName>
    <definedName name="ins_tee_pvc_presion_1pulg" localSheetId="0">#REF!</definedName>
    <definedName name="ins_tee_pvc_presion_1pulg">#REF!</definedName>
    <definedName name="ins_tee_pvc_presion_2pulg" localSheetId="0">#REF!</definedName>
    <definedName name="ins_tee_pvc_presion_2pulg">#REF!</definedName>
    <definedName name="ins_tee_pvc_presion_3pulg" localSheetId="0">#REF!</definedName>
    <definedName name="ins_tee_pvc_presion_3pulg">#REF!</definedName>
    <definedName name="ins_tornillo_0.375pulg" localSheetId="0">#REF!</definedName>
    <definedName name="ins_tornillo_0.375pulg">#REF!</definedName>
    <definedName name="ins_tornillo_fijacion" localSheetId="0">#REF!</definedName>
    <definedName name="ins_tornillo_fijacion">#REF!</definedName>
    <definedName name="ins_tub_cpvc_0.5pulg" localSheetId="0">#REF!</definedName>
    <definedName name="ins_tub_cpvc_0.5pulg">#REF!</definedName>
    <definedName name="ins_tub_cpvc_0.75pulg" localSheetId="0">#REF!</definedName>
    <definedName name="ins_tub_cpvc_0.75pulg">#REF!</definedName>
    <definedName name="ins_tub_hg_2pulg" localSheetId="0">#REF!</definedName>
    <definedName name="ins_tub_hg_2pulg">#REF!</definedName>
    <definedName name="ins_tub_hg_3pulg" localSheetId="0">#REF!</definedName>
    <definedName name="ins_tub_hg_3pulg">#REF!</definedName>
    <definedName name="ins_tub_pvc_sch40_0.5pul" localSheetId="0">#REF!</definedName>
    <definedName name="ins_tub_pvc_sch40_0.5pul">#REF!</definedName>
    <definedName name="ins_tub_pvc_sch40_0.75pul" localSheetId="0">#REF!</definedName>
    <definedName name="ins_tub_pvc_sch40_0.75pul">#REF!</definedName>
    <definedName name="ins_tub_pvc_sch40_1.5pul" localSheetId="0">#REF!</definedName>
    <definedName name="ins_tub_pvc_sch40_1.5pul">#REF!</definedName>
    <definedName name="ins_tub_pvc_sch40_1pul" localSheetId="0">#REF!</definedName>
    <definedName name="ins_tub_pvc_sch40_1pul">#REF!</definedName>
    <definedName name="ins_tub_pvc_sdr21_2pulg" localSheetId="0">#REF!</definedName>
    <definedName name="ins_tub_pvc_sdr21_2pulg">#REF!</definedName>
    <definedName name="ins_tub_pvc_sdr21_3pulg" localSheetId="0">#REF!</definedName>
    <definedName name="ins_tub_pvc_sdr21_3pulg">#REF!</definedName>
    <definedName name="ins_tub_pvc_sdr26_2pulg" localSheetId="0">#REF!</definedName>
    <definedName name="ins_tub_pvc_sdr26_2pulg">#REF!</definedName>
    <definedName name="ins_tub_pvc_sdr26_3pulg" localSheetId="0">#REF!</definedName>
    <definedName name="ins_tub_pvc_sdr26_3pulg">#REF!</definedName>
    <definedName name="ins_tub_pvc_sdr32.5_4pulg" localSheetId="0">#REF!</definedName>
    <definedName name="ins_tub_pvc_sdr32.5_4pulg">#REF!</definedName>
    <definedName name="ins_tub_pvc_sdr32.5_6pulg" localSheetId="0">#REF!</definedName>
    <definedName name="ins_tub_pvc_sdr32.5_6pulg">#REF!</definedName>
    <definedName name="ins_tubo_flexible" localSheetId="0">#REF!</definedName>
    <definedName name="ins_tubo_flexible">#REF!</definedName>
    <definedName name="ins_tuerca_0.375pulg" localSheetId="0">#REF!</definedName>
    <definedName name="ins_tuerca_0.375pulg">#REF!</definedName>
    <definedName name="ins_tuerca_0.5pulg" localSheetId="0">#REF!</definedName>
    <definedName name="ins_tuerca_0.5pulg">#REF!</definedName>
    <definedName name="ins_valvula_0.75pulg" localSheetId="0">#REF!</definedName>
    <definedName name="ins_valvula_0.75pulg">#REF!</definedName>
    <definedName name="ins_valvula_1.5pulg" localSheetId="0">#REF!</definedName>
    <definedName name="ins_valvula_1.5pulg">#REF!</definedName>
    <definedName name="ins_valvula_1pulg" localSheetId="0">#REF!</definedName>
    <definedName name="ins_valvula_1pulg">#REF!</definedName>
    <definedName name="ins_valvula_2pulg" localSheetId="0">#REF!</definedName>
    <definedName name="ins_valvula_2pulg">#REF!</definedName>
    <definedName name="ins_valvula_reguladora_1pulg" localSheetId="0">#REF!</definedName>
    <definedName name="ins_valvula_reguladora_1pulg">#REF!</definedName>
    <definedName name="ins_valvula_reguladora_2pulg" localSheetId="0">#REF!</definedName>
    <definedName name="ins_valvula_reguladora_2pulg">#REF!</definedName>
    <definedName name="ins_varilla_0.375pulg" localSheetId="0">#REF!</definedName>
    <definedName name="ins_varilla_0.375pulg">#REF!</definedName>
    <definedName name="ins_varilla_0.5pulg" localSheetId="0">#REF!</definedName>
    <definedName name="ins_varilla_0.5pulg">#REF!</definedName>
    <definedName name="ins_yee_pvc_drenaje_2pulg" localSheetId="0">#REF!</definedName>
    <definedName name="ins_yee_pvc_drenaje_2pulg">#REF!</definedName>
    <definedName name="ins_yee_pvc_drenaje_3pulg" localSheetId="0">#REF!</definedName>
    <definedName name="ins_yee_pvc_drenaje_3pulg">#REF!</definedName>
    <definedName name="ins_yee_pvc_drenaje_4pulg" localSheetId="0">#REF!</definedName>
    <definedName name="ins_yee_pvc_drenaje_4pulg">#REF!</definedName>
    <definedName name="INSTVENT" localSheetId="0">#REF!</definedName>
    <definedName name="INSTVENT">#REF!</definedName>
    <definedName name="INTERRUPTOR3VIAS">[15]Ana!$F$3388</definedName>
    <definedName name="INTERRUPTOR4VIAS">[15]Ana!$F$3399</definedName>
    <definedName name="INTERRUPTORDOBLE">[15]Ana!$F$3366</definedName>
    <definedName name="INTERRUPTORPILOTO">[15]Ana!$F$3410</definedName>
    <definedName name="INTERRUPTORSENCILLO">[15]Ana!$F$3355</definedName>
    <definedName name="INTERRUPTORTRIPLE">[15]Ana!$F$3377</definedName>
    <definedName name="itabo" localSheetId="0">#REF!</definedName>
    <definedName name="itabo">#REF!</definedName>
    <definedName name="itbi" localSheetId="0">#REF!</definedName>
    <definedName name="itbi">#REF!</definedName>
    <definedName name="ITBIS">[46]Insumos!$G$2</definedName>
    <definedName name="ITBS" localSheetId="0">#REF!</definedName>
    <definedName name="ITBS">#REF!</definedName>
    <definedName name="Item2">#N/A</definedName>
    <definedName name="Izado_de_Tabletas" localSheetId="0">#REF!</definedName>
    <definedName name="Izado_de_Tabletas">#REF!</definedName>
    <definedName name="Izado_de_Tabletas_2">#N/A</definedName>
    <definedName name="Izado_de_Tabletas_3">#N/A</definedName>
    <definedName name="IZAJE" localSheetId="0">#REF!</definedName>
    <definedName name="IZAJE">#REF!</definedName>
    <definedName name="IZAJE_2">"$#REF!.$#REF!$#REF!"</definedName>
    <definedName name="IZAJE_3">"$#REF!.$#REF!$#REF!"</definedName>
    <definedName name="Izaje_de_Vigas_Postensadas" localSheetId="0">#REF!</definedName>
    <definedName name="Izaje_de_Vigas_Postensadas">#REF!</definedName>
    <definedName name="Izaje_de_Vigas_Postensadas_2">#N/A</definedName>
    <definedName name="Izaje_de_Vigas_Postensadas_3">#N/A</definedName>
    <definedName name="jminimo" localSheetId="0">#REF!</definedName>
    <definedName name="jminimo">#REF!</definedName>
    <definedName name="Jose" localSheetId="0">[40]INSUMOS!#REF!</definedName>
    <definedName name="Jose">[40]INSUMOS!#REF!</definedName>
    <definedName name="JUNTACERA" localSheetId="0">#REF!</definedName>
    <definedName name="JUNTACERA">#REF!</definedName>
    <definedName name="kerosene" localSheetId="0">#REF!</definedName>
    <definedName name="kerosene">#REF!</definedName>
    <definedName name="kglb">0.453592</definedName>
    <definedName name="Kilometro">[20]EQUIPOS!$I$25</definedName>
    <definedName name="komatsu" localSheetId="0">'[18]Listado Equipos a utilizar'!#REF!</definedName>
    <definedName name="komatsu">'[18]Listado Equipos a utilizar'!#REF!</definedName>
    <definedName name="LARRASTRE4SDR41MCONTRA" localSheetId="0">#REF!</definedName>
    <definedName name="LARRASTRE4SDR41MCONTRA">#REF!</definedName>
    <definedName name="LARRASTRE6SDR41MCONTRA" localSheetId="0">#REF!</definedName>
    <definedName name="LARRASTRE6SDR41MCONTRA">#REF!</definedName>
    <definedName name="LATEX" localSheetId="0">#REF!</definedName>
    <definedName name="LATEX">#REF!</definedName>
    <definedName name="LAVADEROSENCILLO" localSheetId="0">#REF!</definedName>
    <definedName name="LAVADEROSENCILLO">#REF!</definedName>
    <definedName name="LAVGRA1BCO">[15]Ana!$F$4071</definedName>
    <definedName name="LAVGRA1BCOPVC" localSheetId="0">#REF!</definedName>
    <definedName name="LAVGRA1BCOPVC">#REF!</definedName>
    <definedName name="LAVGRA2BCO">[15]Ana!$F$4046</definedName>
    <definedName name="LAVGRA2BCOPVC" localSheetId="0">#REF!</definedName>
    <definedName name="LAVGRA2BCOPVC">#REF!</definedName>
    <definedName name="LAVM1917BCO">[15]Ana!$F$4097</definedName>
    <definedName name="LAVM1917BCOPVC" localSheetId="0">#REF!</definedName>
    <definedName name="LAVM1917BCOPVC">#REF!</definedName>
    <definedName name="LAVM1917COL">[15]Ana!$F$4123</definedName>
    <definedName name="LAVM1917COLPVC" localSheetId="0">#REF!</definedName>
    <definedName name="LAVM1917COLPVC">#REF!</definedName>
    <definedName name="LAVMOVABCO">[15]Ana!$F$4150</definedName>
    <definedName name="LAVMOVABCOPVC" localSheetId="0">#REF!</definedName>
    <definedName name="LAVMOVABCOPVC">#REF!</definedName>
    <definedName name="LAVMOVACOL">[15]Ana!$F$4177</definedName>
    <definedName name="LAVMOVACOLPVC" localSheetId="0">#REF!</definedName>
    <definedName name="LAVMOVACOLPVC">#REF!</definedName>
    <definedName name="LAVMSERBCO">[15]Ana!$F$4203</definedName>
    <definedName name="LAVMSERBCOPVC" localSheetId="0">#REF!</definedName>
    <definedName name="LAVMSERBCOPVC">#REF!</definedName>
    <definedName name="LAVOVAEMPBCOCONTRA" localSheetId="0">#REF!</definedName>
    <definedName name="LAVOVAEMPBCOCONTRA">#REF!</definedName>
    <definedName name="lbalmbre18">'[31]Analisis Unit. '!$F$39</definedName>
    <definedName name="lbkg" localSheetId="0">#REF!</definedName>
    <definedName name="lbkg">#REF!</definedName>
    <definedName name="Ligado_y_vaciado" localSheetId="0">#REF!</definedName>
    <definedName name="Ligado_y_vaciado">#REF!</definedName>
    <definedName name="Ligado_y_vaciado_2">#N/A</definedName>
    <definedName name="Ligado_y_vaciado_3">#N/A</definedName>
    <definedName name="Ligado_y_Vaciado_a_Mano">[19]Insumos!$B$136:$D$136</definedName>
    <definedName name="Ligado_y_Vaciado_con_ligadora_y_Winche" localSheetId="0">[7]Insumos!#REF!</definedName>
    <definedName name="Ligado_y_Vaciado_con_ligadora_y_Winche">[7]Insumos!#REF!</definedName>
    <definedName name="Ligado_y_Vaciado_Hormigón_Industrial_____20_M3" localSheetId="0">[7]Insumos!#REF!</definedName>
    <definedName name="Ligado_y_Vaciado_Hormigón_Industrial_____20_M3">[7]Insumos!#REF!</definedName>
    <definedName name="Ligado_y_Vaciado_Hormigón_Industrial_____4_M3" localSheetId="0">[7]Insumos!#REF!</definedName>
    <definedName name="Ligado_y_Vaciado_Hormigón_Industrial_____4_M3">[7]Insumos!#REF!</definedName>
    <definedName name="Ligado_y_Vaciado_Hormigón_Industrial___10__20_M3" localSheetId="0">[7]Insumos!#REF!</definedName>
    <definedName name="Ligado_y_Vaciado_Hormigón_Industrial___10__20_M3">[7]Insumos!#REF!</definedName>
    <definedName name="Ligado_y_Vaciado_Hormigón_Industrial___4__10_M3" localSheetId="0">[7]Insumos!#REF!</definedName>
    <definedName name="Ligado_y_Vaciado_Hormigón_Industrial___4__10_M3">[7]Insumos!#REF!</definedName>
    <definedName name="ligadohormigon" localSheetId="0">[20]OBRAMANO!#REF!</definedName>
    <definedName name="ligadohormigon">[20]OBRAMANO!#REF!</definedName>
    <definedName name="ligadora" localSheetId="0">'[18]Listado Equipos a utilizar'!#REF!</definedName>
    <definedName name="ligadora">'[18]Listado Equipos a utilizar'!#REF!</definedName>
    <definedName name="Ligadora_de_1_funda" localSheetId="0">#REF!</definedName>
    <definedName name="Ligadora_de_1_funda">#REF!</definedName>
    <definedName name="Ligadora_de_1_funda_2">#N/A</definedName>
    <definedName name="Ligadora_de_1_funda_3">#N/A</definedName>
    <definedName name="Ligadora_de_2_funda" localSheetId="0">#REF!</definedName>
    <definedName name="Ligadora_de_2_funda">#REF!</definedName>
    <definedName name="Ligadora_de_2_funda_2">#N/A</definedName>
    <definedName name="Ligadora_de_2_funda_3">#N/A</definedName>
    <definedName name="LIGALIGA">[15]Ana!$F$3262</definedName>
    <definedName name="ligawinche">[15]Ana!$F$3274</definedName>
    <definedName name="limp.des.destronque">'[17]Analisis Unitarios'!$E$500</definedName>
    <definedName name="LIMPESC" localSheetId="0">#REF!</definedName>
    <definedName name="LIMPESC">#REF!</definedName>
    <definedName name="limpi" localSheetId="0">#REF!</definedName>
    <definedName name="limpi">#REF!</definedName>
    <definedName name="limpii" localSheetId="0">#REF!</definedName>
    <definedName name="limpii">#REF!</definedName>
    <definedName name="limpiii" localSheetId="0">#REF!</definedName>
    <definedName name="limpiii">#REF!</definedName>
    <definedName name="limpiiii" localSheetId="0">#REF!</definedName>
    <definedName name="limpiiii">#REF!</definedName>
    <definedName name="LIMPSALCERA" localSheetId="0">#REF!</definedName>
    <definedName name="LIMPSALCERA">#REF!</definedName>
    <definedName name="LIMPTUBOCPVC14" localSheetId="0">#REF!</definedName>
    <definedName name="LIMPTUBOCPVC14">#REF!</definedName>
    <definedName name="LIMPTUBOCPVCPINTA" localSheetId="0">#REF!</definedName>
    <definedName name="LIMPTUBOCPVCPINTA">#REF!</definedName>
    <definedName name="LIMPZOC" localSheetId="0">#REF!</definedName>
    <definedName name="LIMPZOC">#REF!</definedName>
    <definedName name="LINE" localSheetId="0" hidden="1">'[23]ANALISIS STO DGO'!#REF!</definedName>
    <definedName name="LINE" hidden="1">'[23]ANALISIS STO DGO'!#REF!</definedName>
    <definedName name="lineout" localSheetId="0" hidden="1">'[23]ANALISIS STO DGO'!#REF!</definedName>
    <definedName name="lineout" hidden="1">'[23]ANALISIS STO DGO'!#REF!</definedName>
    <definedName name="lista" localSheetId="0">#REF!</definedName>
    <definedName name="lista">#REF!</definedName>
    <definedName name="listaCosto">[26]Cotizaciones!$A$1:$H$1</definedName>
    <definedName name="LISTADO" localSheetId="0">#REF!</definedName>
    <definedName name="LISTADO">#REF!</definedName>
    <definedName name="listaPrecios">[26]ListaPrecios!$A:$I</definedName>
    <definedName name="Listelos_de_20_Cms_en_Baños">[19]Insumos!$B$44:$D$44</definedName>
    <definedName name="llaveacero" localSheetId="0">#REF!</definedName>
    <definedName name="llaveacero">#REF!</definedName>
    <definedName name="llaveacondicionamientohinca" localSheetId="0">#REF!</definedName>
    <definedName name="llaveacondicionamientohinca">#REF!</definedName>
    <definedName name="llaveacondicionamientohinca_2">#N/A</definedName>
    <definedName name="llaveacondicionamientohinca_3">#N/A</definedName>
    <definedName name="llaveagregado" localSheetId="0">#REF!</definedName>
    <definedName name="llaveagregado">#REF!</definedName>
    <definedName name="llaveagua" localSheetId="0">#REF!</definedName>
    <definedName name="llaveagua">#REF!</definedName>
    <definedName name="llavealambre" localSheetId="0">#REF!</definedName>
    <definedName name="llavealambre">#REF!</definedName>
    <definedName name="llaveanclajedepilotes" localSheetId="0">#REF!</definedName>
    <definedName name="llaveanclajedepilotes">#REF!</definedName>
    <definedName name="LLAVEANGULAR" localSheetId="0">#REF!</definedName>
    <definedName name="LLAVEANGULAR">#REF!</definedName>
    <definedName name="llavecablepostensado" localSheetId="0">#REF!</definedName>
    <definedName name="llavecablepostensado">#REF!</definedName>
    <definedName name="llavecastingbed" localSheetId="0">#REF!</definedName>
    <definedName name="llavecastingbed">#REF!</definedName>
    <definedName name="llavecemento" localSheetId="0">#REF!</definedName>
    <definedName name="llavecemento">#REF!</definedName>
    <definedName name="LLAVECHORRO" localSheetId="0">#REF!</definedName>
    <definedName name="LLAVECHORRO">#REF!</definedName>
    <definedName name="llaveclavos" localSheetId="0">#REF!</definedName>
    <definedName name="llaveclavos">#REF!</definedName>
    <definedName name="llavecuradoyaditivo" localSheetId="0">#REF!</definedName>
    <definedName name="llavecuradoyaditivo">#REF!</definedName>
    <definedName name="llaveempalmepilotes" localSheetId="0">#REF!</definedName>
    <definedName name="llaveempalmepilotes">#REF!</definedName>
    <definedName name="LLAVEEMPOTRAR12" localSheetId="0">#REF!</definedName>
    <definedName name="LLAVEEMPOTRAR12">#REF!</definedName>
    <definedName name="llavehincapilotes" localSheetId="0">#REF!</definedName>
    <definedName name="llavehincapilotes">#REF!</definedName>
    <definedName name="llaveizadotabletas" localSheetId="0">#REF!</definedName>
    <definedName name="llaveizadotabletas">#REF!</definedName>
    <definedName name="llaveizajevigaspostensadas" localSheetId="0">#REF!</definedName>
    <definedName name="llaveizajevigaspostensadas">#REF!</definedName>
    <definedName name="llaveizajevigaspostensadas_2">#N/A</definedName>
    <definedName name="llaveizajevigaspostensadas_3">#N/A</definedName>
    <definedName name="llaveligadoyvaciado" localSheetId="0">#REF!</definedName>
    <definedName name="llaveligadoyvaciado">#REF!</definedName>
    <definedName name="llaveligadoyvaciado_2">#N/A</definedName>
    <definedName name="llaveligadoyvaciado_3">#N/A</definedName>
    <definedName name="llavemadera" localSheetId="0">#REF!</definedName>
    <definedName name="llavemadera">#REF!</definedName>
    <definedName name="llavemadera_2">#N/A</definedName>
    <definedName name="llavemadera_3">#N/A</definedName>
    <definedName name="llavemanejocemento" localSheetId="0">#REF!</definedName>
    <definedName name="llavemanejocemento">#REF!</definedName>
    <definedName name="llavemanejocemento_2">#N/A</definedName>
    <definedName name="llavemanejocemento_3">#N/A</definedName>
    <definedName name="llavemanejopilotes" localSheetId="0">#REF!</definedName>
    <definedName name="llavemanejopilotes">#REF!</definedName>
    <definedName name="llavemanejopilotes_2">#N/A</definedName>
    <definedName name="llavemanejopilotes_3">#N/A</definedName>
    <definedName name="llavemoacero" localSheetId="0">#REF!</definedName>
    <definedName name="llavemoacero">#REF!</definedName>
    <definedName name="llavemoacero_2">#N/A</definedName>
    <definedName name="llavemoacero_3">#N/A</definedName>
    <definedName name="llavemomadera" localSheetId="0">#REF!</definedName>
    <definedName name="llavemomadera">#REF!</definedName>
    <definedName name="llavemomadera_2">#N/A</definedName>
    <definedName name="llavemomadera_3">#N/A</definedName>
    <definedName name="LLAVEORINALPEQ" localSheetId="0">#REF!</definedName>
    <definedName name="LLAVEORINALPEQ">#REF!</definedName>
    <definedName name="LLAVES" localSheetId="0">#REF!</definedName>
    <definedName name="LLAVES">#REF!</definedName>
    <definedName name="LLAVESENCCROM" localSheetId="0">#REF!</definedName>
    <definedName name="LLAVESENCCROM">#REF!</definedName>
    <definedName name="llavetratamientomoldes" localSheetId="0">#REF!</definedName>
    <definedName name="llavetratamientomoldes">#REF!</definedName>
    <definedName name="llavetratamientomoldes_2">#N/A</definedName>
    <definedName name="llavetratamientomoldes_3">#N/A</definedName>
    <definedName name="LLAVIN" localSheetId="0">#REF!</definedName>
    <definedName name="LLAVIN">#REF!</definedName>
    <definedName name="LLAVINCOR" localSheetId="0">#REF!</definedName>
    <definedName name="LLAVINCOR">#REF!</definedName>
    <definedName name="LLENADOHUECOS" localSheetId="0">#REF!</definedName>
    <definedName name="LLENADOHUECOS">#REF!</definedName>
    <definedName name="LLENADOHUECOS20" localSheetId="0">#REF!</definedName>
    <definedName name="LLENADOHUECOS20">#REF!</definedName>
    <definedName name="LLENADOHUECOS40" localSheetId="0">#REF!</definedName>
    <definedName name="LLENADOHUECOS40">#REF!</definedName>
    <definedName name="LLENADOHUECOS60" localSheetId="0">#REF!</definedName>
    <definedName name="LLENADOHUECOS60">#REF!</definedName>
    <definedName name="LLENADOHUECOS80" localSheetId="0">#REF!</definedName>
    <definedName name="LLENADOHUECOS80">#REF!</definedName>
    <definedName name="LMEMBAJADOR" localSheetId="0">#REF!</definedName>
    <definedName name="LMEMBAJADOR">#REF!</definedName>
    <definedName name="LOSA12" localSheetId="0">#REF!</definedName>
    <definedName name="LOSA12">#REF!</definedName>
    <definedName name="LOSA20" localSheetId="0">#REF!</definedName>
    <definedName name="LOSA20">#REF!</definedName>
    <definedName name="LOSA30" localSheetId="0">#REF!</definedName>
    <definedName name="LOSA30">#REF!</definedName>
    <definedName name="Losetas_30x30_Italianas___S_350" localSheetId="0">[7]Insumos!#REF!</definedName>
    <definedName name="Losetas_30x30_Italianas___S_350">[7]Insumos!#REF!</definedName>
    <definedName name="Losetas_33x33_Italianas____Granito_Rosa" localSheetId="0">[7]Insumos!#REF!</definedName>
    <definedName name="Losetas_33x33_Italianas____Granito_Rosa">[7]Insumos!#REF!</definedName>
    <definedName name="Losetas_de_Barro_exagonal_Grande_C_Transp." localSheetId="0">[7]Insumos!#REF!</definedName>
    <definedName name="Losetas_de_Barro_exagonal_Grande_C_Transp.">[7]Insumos!#REF!</definedName>
    <definedName name="Losetas_de_Barro_Feria_Grande_C_Transp." localSheetId="0">[7]Insumos!#REF!</definedName>
    <definedName name="Losetas_de_Barro_Feria_Grande_C_Transp.">[7]Insumos!#REF!</definedName>
    <definedName name="LUBRICANTE" localSheetId="0">#REF!</definedName>
    <definedName name="LUBRICANTE">#REF!</definedName>
    <definedName name="lubricantes">[47]Materiales!$K$15</definedName>
    <definedName name="LUZCENITAL">[15]Ana!$F$3344</definedName>
    <definedName name="LUZPARQEMT" localSheetId="0">#REF!</definedName>
    <definedName name="LUZPARQEMT">#REF!</definedName>
    <definedName name="M" localSheetId="0">[1]Presup.!#REF!</definedName>
    <definedName name="M">[1]Presup.!#REF!</definedName>
    <definedName name="M.O._Colocación_Cables_Postensados" localSheetId="0">#REF!</definedName>
    <definedName name="M.O._Colocación_Cables_Postensados">#REF!</definedName>
    <definedName name="M.O._Colocación_Cables_Postensados_2">#N/A</definedName>
    <definedName name="M.O._Colocación_Cables_Postensados_3">#N/A</definedName>
    <definedName name="M.O._Colocación_Tabletas_Prefabricados" localSheetId="0">#REF!</definedName>
    <definedName name="M.O._Colocación_Tabletas_Prefabricados">#REF!</definedName>
    <definedName name="M.O._Colocación_Tabletas_Prefabricados_2">#N/A</definedName>
    <definedName name="M.O._Colocación_Tabletas_Prefabricados_3">#N/A</definedName>
    <definedName name="M.O._Confección_Moldes" localSheetId="0">#REF!</definedName>
    <definedName name="M.O._Confección_Moldes">#REF!</definedName>
    <definedName name="M.O._Confección_Moldes_2">#N/A</definedName>
    <definedName name="M.O._Confección_Moldes_3">#N/A</definedName>
    <definedName name="M.O._Vigas_Postensadas__Incl._Cast." localSheetId="0">#REF!</definedName>
    <definedName name="M.O._Vigas_Postensadas__Incl._Cast.">#REF!</definedName>
    <definedName name="M.O._Vigas_Postensadas__Incl._Cast._2">#N/A</definedName>
    <definedName name="M.O._Vigas_Postensadas__Incl._Cast._3">#N/A</definedName>
    <definedName name="M.O.Pintura.Int.">'[27]Costos Mano de Obra'!$O$52</definedName>
    <definedName name="M.T." localSheetId="0">[8]A!#REF!</definedName>
    <definedName name="M.T.">[8]A!#REF!</definedName>
    <definedName name="M_O_Armadura_Columna">[19]Insumos!$B$78:$D$78</definedName>
    <definedName name="M_O_Armadura_Dintel_y_Viga">[19]Insumos!$B$79:$D$79</definedName>
    <definedName name="M_O_Cantos">[19]Insumos!$B$99:$D$99</definedName>
    <definedName name="M_O_Carpintero_2da._Categoría">[19]Insumos!$B$96:$D$96</definedName>
    <definedName name="M_O_Cerámica_Italiana_en_Pared">[19]Insumos!$B$102:$D$102</definedName>
    <definedName name="M_O_Colocación_Adoquines">[19]Insumos!$B$104:$D$104</definedName>
    <definedName name="M_O_Colocación_de_Bloques_de_4">[19]Insumos!$B$105:$D$105</definedName>
    <definedName name="M_O_Colocación_de_Bloques_de_6">[19]Insumos!$B$106:$D$106</definedName>
    <definedName name="M_O_Colocación_de_Bloques_de_8">[19]Insumos!$B$107:$D$107</definedName>
    <definedName name="M_O_Colocación_Listelos">[19]Insumos!$B$114:$D$114</definedName>
    <definedName name="M_O_Colocación_Piso_Cerámica_Criolla">[19]Insumos!$B$108:$D$108</definedName>
    <definedName name="M_O_Colocación_Piso_de_Granito_40_X_40">[19]Insumos!$B$111:$D$111</definedName>
    <definedName name="M_O_Colocación_Zócalos_de_Cerámica">[19]Insumos!$B$113:$D$113</definedName>
    <definedName name="M_O_Confección_de_Andamios">[19]Insumos!$B$115:$D$115</definedName>
    <definedName name="M_O_Construcción_Acera_Frotada_y_Violinada">[19]Insumos!$B$116:$D$116</definedName>
    <definedName name="M_O_Corte_y_Amarre_de_Varilla">[19]Insumos!$B$119:$D$119</definedName>
    <definedName name="M_O_Elaboración__Vaciado_y_Frotado_Losa_de_Piso" localSheetId="0">[7]Insumos!#REF!</definedName>
    <definedName name="M_O_Elaboración__Vaciado_y_Frotado_Losa_de_Piso">[7]Insumos!#REF!</definedName>
    <definedName name="M_O_Elaboración_Cámara_Inspección">[19]Insumos!$B$120:$D$120</definedName>
    <definedName name="M_O_Elaboración_Trampa_de_Grasa">[19]Insumos!$B$121:$D$121</definedName>
    <definedName name="M_O_Encofrado_y_Desenc._Muros_Cara" localSheetId="0">[7]Insumos!#REF!</definedName>
    <definedName name="M_O_Encofrado_y_Desenc._Muros_Cara">[7]Insumos!#REF!</definedName>
    <definedName name="M_O_Envarillado_de_Escalera">[19]Insumos!$B$81:$D$81</definedName>
    <definedName name="M_O_Fino_de_Techo_Inclinado">[19]Insumos!$B$83:$D$83</definedName>
    <definedName name="M_O_Fino_de_Techo_Plano">[19]Insumos!$B$84:$D$84</definedName>
    <definedName name="M_O_Fraguache" localSheetId="0">[7]Insumos!#REF!</definedName>
    <definedName name="M_O_Fraguache">[7]Insumos!#REF!</definedName>
    <definedName name="M_O_Goteros_Colgantes">[19]Insumos!$B$85:$D$85</definedName>
    <definedName name="M_O_Llenado_de_huecos">[19]Insumos!$B$86:$D$86</definedName>
    <definedName name="M_O_Maestro">[19]Insumos!$B$87:$D$87</definedName>
    <definedName name="M_O_Malla_Eléctro_Soldada" localSheetId="0">[7]Insumos!#REF!</definedName>
    <definedName name="M_O_Malla_Eléctro_Soldada">[7]Insumos!#REF!</definedName>
    <definedName name="M_O_Obrero_Ligado">[19]Insumos!$B$88:$D$88</definedName>
    <definedName name="M_O_Pañete_Maestreado_Exterior">[19]Insumos!$B$91:$D$91</definedName>
    <definedName name="M_O_Pañete_Maestreado_Interior">[19]Insumos!$B$92:$D$92</definedName>
    <definedName name="M_O_Preparación_del_Terreno">[19]Insumos!$B$94:$D$94</definedName>
    <definedName name="M_O_Quintal_Trabajado">[19]Insumos!$B$77:$D$77</definedName>
    <definedName name="M_O_Regado__Compactación__Mojado__Trasl.Mat.__A_M">[19]Insumos!$B$132:$D$132</definedName>
    <definedName name="M_O_Regado_Mojado_y_Apisonado____Material_Granular_y_Arena" localSheetId="0">[7]Insumos!#REF!</definedName>
    <definedName name="M_O_Regado_Mojado_y_Apisonado____Material_Granular_y_Arena">[7]Insumos!#REF!</definedName>
    <definedName name="M_O_Repello" localSheetId="0">[7]Insumos!#REF!</definedName>
    <definedName name="M_O_Repello">[7]Insumos!#REF!</definedName>
    <definedName name="M_O_Subida_de_Acero_para_Losa">[19]Insumos!$B$82:$D$82</definedName>
    <definedName name="M_O_Subida_de_Materiales">[19]Insumos!$B$95:$D$95</definedName>
    <definedName name="M_O_Técnico_Calificado">[19]Insumos!$B$149:$D$149</definedName>
    <definedName name="M_O_Zabaletas">[19]Insumos!$B$98:$D$98</definedName>
    <definedName name="m2ceramica">'[31]Analisis Unit. '!$F$47</definedName>
    <definedName name="m3arena">'[31]Analisis Unit. '!$F$41</definedName>
    <definedName name="m3arepanete">'[31]Analisis Unit. '!$F$44</definedName>
    <definedName name="m3grava">'[31]Analisis Unit. '!$F$42</definedName>
    <definedName name="MA">'[25]Mano de Obra'!$D$10</definedName>
    <definedName name="MACO">[20]EQUIPOS!$I$21</definedName>
    <definedName name="MADEMTECHOHAMALLA" localSheetId="0">#REF!</definedName>
    <definedName name="MADEMTECHOHAMALLA">#REF!</definedName>
    <definedName name="MADEMTECHOHAVAR" localSheetId="0">#REF!</definedName>
    <definedName name="MADEMTECHOHAVAR">#REF!</definedName>
    <definedName name="Madera" localSheetId="0">#REF!</definedName>
    <definedName name="Madera">#REF!</definedName>
    <definedName name="Madera_2">#N/A</definedName>
    <definedName name="Madera_3">#N/A</definedName>
    <definedName name="MADERAC" localSheetId="0">#REF!</definedName>
    <definedName name="MADERAC">#REF!</definedName>
    <definedName name="MAESTROCARP" localSheetId="0">#REF!</definedName>
    <definedName name="MAESTROCARP">#REF!</definedName>
    <definedName name="MALLACICL6HG">[15]Ana!$F$4383</definedName>
    <definedName name="mami" localSheetId="0">#REF!</definedName>
    <definedName name="mami">#REF!</definedName>
    <definedName name="mamii" localSheetId="0">#REF!</definedName>
    <definedName name="mamii">#REF!</definedName>
    <definedName name="mamiii" localSheetId="0">#REF!</definedName>
    <definedName name="mamiii">#REF!</definedName>
    <definedName name="mamiiii" localSheetId="0">#REF!</definedName>
    <definedName name="mamiiii">#REF!</definedName>
    <definedName name="MAMPARAPINOTRAT" localSheetId="0">#REF!</definedName>
    <definedName name="MAMPARAPINOTRAT">#REF!</definedName>
    <definedName name="MAMPARAPINOTRATM2" localSheetId="0">#REF!</definedName>
    <definedName name="MAMPARAPINOTRATM2">#REF!</definedName>
    <definedName name="MANG34NEGRACALENT" localSheetId="0">#REF!</definedName>
    <definedName name="MANG34NEGRACALENT">#REF!</definedName>
    <definedName name="Mano_de_Obra_Acero" localSheetId="0">#REF!</definedName>
    <definedName name="Mano_de_Obra_Acero">#REF!</definedName>
    <definedName name="Mano_de_Obra_Acero_2">#N/A</definedName>
    <definedName name="Mano_de_Obra_Acero_3">#N/A</definedName>
    <definedName name="Mano_de_Obra_Madera" localSheetId="0">#REF!</definedName>
    <definedName name="Mano_de_Obra_Madera">#REF!</definedName>
    <definedName name="Mano_de_Obra_Madera_2">#N/A</definedName>
    <definedName name="Mano_de_Obra_Madera_3">#N/A</definedName>
    <definedName name="manoObras">'[26]M.O. MinisterioTrabajo'!$B$1:$B$845</definedName>
    <definedName name="mantenimientodemoldes" localSheetId="0">#REF!</definedName>
    <definedName name="mantenimientodemoldes">#REF!</definedName>
    <definedName name="manti" localSheetId="0">#REF!</definedName>
    <definedName name="manti">#REF!</definedName>
    <definedName name="mantii" localSheetId="0">#REF!</definedName>
    <definedName name="mantii">#REF!</definedName>
    <definedName name="mantiii" localSheetId="0">#REF!</definedName>
    <definedName name="mantiii">#REF!</definedName>
    <definedName name="mantiiii" localSheetId="0">#REF!</definedName>
    <definedName name="mantiiii">#REF!</definedName>
    <definedName name="maquito" localSheetId="0">'[18]Listado Equipos a utilizar'!#REF!</definedName>
    <definedName name="maquito">'[18]Listado Equipos a utilizar'!#REF!</definedName>
    <definedName name="MARCOCA" localSheetId="0">#REF!</definedName>
    <definedName name="MARCOCA">#REF!</definedName>
    <definedName name="MARCOPI" localSheetId="0">#REF!</definedName>
    <definedName name="MARCOPI">#REF!</definedName>
    <definedName name="Marcos_de_Pino_Americano" localSheetId="0">[7]Insumos!#REF!</definedName>
    <definedName name="Marcos_de_Pino_Americano">[7]Insumos!#REF!</definedName>
    <definedName name="marmolpiso" localSheetId="0">#REF!</definedName>
    <definedName name="marmolpiso">#REF!</definedName>
    <definedName name="martillo" localSheetId="0">#REF!</definedName>
    <definedName name="martillo">#REF!</definedName>
    <definedName name="Material_Base" localSheetId="0">[7]Insumos!#REF!</definedName>
    <definedName name="Material_Base">[7]Insumos!#REF!</definedName>
    <definedName name="Material_Granular____Cascajo_T_Yubazo" localSheetId="0">[7]Insumos!#REF!</definedName>
    <definedName name="Material_Granular____Cascajo_T_Yubazo">[7]Insumos!#REF!</definedName>
    <definedName name="MBR" localSheetId="0">#REF!</definedName>
    <definedName name="MBR">#REF!</definedName>
    <definedName name="mes.camion.transp">'[17]Analisis Unitarios'!$F$58</definedName>
    <definedName name="mes.camioneta">'[17]Analisis Unitarios'!$F$57</definedName>
    <definedName name="mes.contable">'[17]Analisis Unitarios'!$F$6</definedName>
    <definedName name="mes.equipo.topo">'[17]Analisis Unitarios'!$F$20</definedName>
    <definedName name="mes.guarda.al">'[17]Analisis Unitarios'!$F$8</definedName>
    <definedName name="mes.ing.fre">'[17]Analisis Unitarios'!$F$5</definedName>
    <definedName name="mes.ing.res">'[17]Analisis Unitarios'!$F$4</definedName>
    <definedName name="mes.secretaria">'[17]Analisis Unitarios'!$F$7</definedName>
    <definedName name="mes.sereno">'[17]Analisis Unitarios'!$F$9</definedName>
    <definedName name="meses.proyecto">'[17]Analisis Unitarios'!$K$3</definedName>
    <definedName name="MEZCALAREPMOR">[15]Ana!$F$4415</definedName>
    <definedName name="MEZCBAN" localSheetId="0">#REF!</definedName>
    <definedName name="MEZCBAN">#REF!</definedName>
    <definedName name="MEZCBIDET" localSheetId="0">#REF!</definedName>
    <definedName name="MEZCBIDET">#REF!</definedName>
    <definedName name="MEZCFREG" localSheetId="0">#REF!</definedName>
    <definedName name="MEZCFREG">#REF!</definedName>
    <definedName name="MEZCLA125" localSheetId="0">#REF!</definedName>
    <definedName name="MEZCLA125">#REF!</definedName>
    <definedName name="MEZCLA13" localSheetId="0">#REF!</definedName>
    <definedName name="MEZCLA13">#REF!</definedName>
    <definedName name="MEZCLA14" localSheetId="0">#REF!</definedName>
    <definedName name="MEZCLA14">#REF!</definedName>
    <definedName name="MEZCLANATILLA" localSheetId="0">#REF!</definedName>
    <definedName name="MEZCLANATILLA">#REF!</definedName>
    <definedName name="MEZCLAV" localSheetId="0">#REF!</definedName>
    <definedName name="MEZCLAV">#REF!</definedName>
    <definedName name="MEZEMP">[15]Ana!$F$4397</definedName>
    <definedName name="ministerioTrabajo">'[26]M.O. MinisterioTrabajo'!$A$1:$N$845</definedName>
    <definedName name="MKLLL" localSheetId="0">#REF!</definedName>
    <definedName name="MKLLL">#REF!</definedName>
    <definedName name="mlzocalo">'[31]Analisis Unit. '!$F$46</definedName>
    <definedName name="mo.cer.pared">'[31]Analisis Unit. '!$F$26</definedName>
    <definedName name="MOACERA" localSheetId="0">#REF!</definedName>
    <definedName name="MOACERA">#REF!</definedName>
    <definedName name="moacero">'[31]Analisis Unit. '!$G$9</definedName>
    <definedName name="MOBADEN" localSheetId="0">#REF!</definedName>
    <definedName name="MOBADEN">#REF!</definedName>
    <definedName name="MOBASECON" localSheetId="0">#REF!</definedName>
    <definedName name="MOBASECON">#REF!</definedName>
    <definedName name="MOCANTOS" localSheetId="0">#REF!</definedName>
    <definedName name="MOCANTOS">#REF!</definedName>
    <definedName name="MOCAPATER" localSheetId="0">#REF!</definedName>
    <definedName name="MOCAPATER">#REF!</definedName>
    <definedName name="MOCARETEO" localSheetId="0">#REF!</definedName>
    <definedName name="MOCARETEO">#REF!</definedName>
    <definedName name="mocarpinteria" localSheetId="0">#REF!</definedName>
    <definedName name="mocarpinteria">#REF!</definedName>
    <definedName name="MOCERCRI1520PARED" localSheetId="0">#REF!</definedName>
    <definedName name="MOCERCRI1520PARED">#REF!</definedName>
    <definedName name="MOCERIMP1520PARED" localSheetId="0">#REF!</definedName>
    <definedName name="MOCERIMP1520PARED">#REF!</definedName>
    <definedName name="MOCONTEN553015" localSheetId="0">#REF!</definedName>
    <definedName name="MOCONTEN553015">#REF!</definedName>
    <definedName name="MODEMCIMPIEDRA" localSheetId="0">#REF!</definedName>
    <definedName name="MODEMCIMPIEDRA">#REF!</definedName>
    <definedName name="MODEMCIMVIEHSIMPLE" localSheetId="0">#REF!</definedName>
    <definedName name="MODEMCIMVIEHSIMPLE">#REF!</definedName>
    <definedName name="MODEMMUROHA" localSheetId="0">#REF!</definedName>
    <definedName name="MODEMMUROHA">#REF!</definedName>
    <definedName name="MODEMMUROPIE" localSheetId="0">#REF!</definedName>
    <definedName name="MODEMMUROPIE">#REF!</definedName>
    <definedName name="MODEMMUROTAPIA" localSheetId="0">#REF!</definedName>
    <definedName name="MODEMMUROTAPIA">#REF!</definedName>
    <definedName name="MODEMOLERCIMHA" localSheetId="0">#REF!</definedName>
    <definedName name="MODEMOLERCIMHA">#REF!</definedName>
    <definedName name="MODEMTECHOTEJA" localSheetId="0">#REF!</definedName>
    <definedName name="MODEMTECHOTEJA">#REF!</definedName>
    <definedName name="MOEMPANETECOL" localSheetId="0">#REF!</definedName>
    <definedName name="MOEMPANETECOL">#REF!</definedName>
    <definedName name="MOEMPANETEEXT" localSheetId="0">#REF!</definedName>
    <definedName name="MOEMPANETEEXT">#REF!</definedName>
    <definedName name="MOEMPANETEINT" localSheetId="0">#REF!</definedName>
    <definedName name="MOEMPANETEINT">#REF!</definedName>
    <definedName name="MOEMPANETETECHO" localSheetId="0">#REF!</definedName>
    <definedName name="MOEMPANETETECHO">#REF!</definedName>
    <definedName name="MOENCTCANTEP" localSheetId="0">#REF!</definedName>
    <definedName name="MOENCTCANTEP">#REF!</definedName>
    <definedName name="MOENCTCCAVA" localSheetId="0">#REF!</definedName>
    <definedName name="MOENCTCCAVA">#REF!</definedName>
    <definedName name="MOENCTCCOL30" localSheetId="0">#REF!</definedName>
    <definedName name="MOENCTCCOL30">#REF!</definedName>
    <definedName name="MOENCTCCOL4050" localSheetId="0">#REF!</definedName>
    <definedName name="MOENCTCCOL4050">#REF!</definedName>
    <definedName name="MOENCTCDINT" localSheetId="0">#REF!</definedName>
    <definedName name="MOENCTCDINT">#REF!</definedName>
    <definedName name="MOENCTCLOSA3AGUA" localSheetId="0">#REF!</definedName>
    <definedName name="MOENCTCLOSA3AGUA">#REF!</definedName>
    <definedName name="MOENCTCLOSAPLA" localSheetId="0">#REF!</definedName>
    <definedName name="MOENCTCLOSAPLA">#REF!</definedName>
    <definedName name="MOENCTCMUROCARA" localSheetId="0">#REF!</definedName>
    <definedName name="MOENCTCMUROCARA">#REF!</definedName>
    <definedName name="MOENCTCRAMPA" localSheetId="0">#REF!</definedName>
    <definedName name="MOENCTCRAMPA">#REF!</definedName>
    <definedName name="MOENCTCVIGA2040" localSheetId="0">#REF!</definedName>
    <definedName name="MOENCTCVIGA2040">#REF!</definedName>
    <definedName name="MOENCTCVIGA3050" localSheetId="0">#REF!</definedName>
    <definedName name="MOENCTCVIGA3050">#REF!</definedName>
    <definedName name="MOENCTCVIGA3060" localSheetId="0">#REF!</definedName>
    <definedName name="MOENCTCVIGA3060">#REF!</definedName>
    <definedName name="MOENCTCVIGA4080" localSheetId="0">#REF!</definedName>
    <definedName name="MOENCTCVIGA4080">#REF!</definedName>
    <definedName name="MOESTRIAS" localSheetId="0">#REF!</definedName>
    <definedName name="MOESTRIAS">#REF!</definedName>
    <definedName name="MOFINOBER" localSheetId="0">#REF!</definedName>
    <definedName name="MOFINOBER">#REF!</definedName>
    <definedName name="MOFINOHOR" localSheetId="0">#REF!</definedName>
    <definedName name="MOFINOHOR">#REF!</definedName>
    <definedName name="MOFINOINCL" localSheetId="0">#REF!</definedName>
    <definedName name="MOFINOINCL">#REF!</definedName>
    <definedName name="MOFRAGUACHE" localSheetId="0">#REF!</definedName>
    <definedName name="MOFRAGUACHE">#REF!</definedName>
    <definedName name="MOGOTEROCOL" localSheetId="0">#REF!</definedName>
    <definedName name="MOGOTEROCOL">#REF!</definedName>
    <definedName name="MOGOTERORAN" localSheetId="0">#REF!</definedName>
    <definedName name="MOGOTERORAN">#REF!</definedName>
    <definedName name="MOGRANITO25" localSheetId="0">#REF!</definedName>
    <definedName name="MOGRANITO25">#REF!</definedName>
    <definedName name="MOGRANITO30" localSheetId="0">#REF!</definedName>
    <definedName name="MOGRANITO30">#REF!</definedName>
    <definedName name="MOGRANITO40" localSheetId="0">#REF!</definedName>
    <definedName name="MOGRANITO40">#REF!</definedName>
    <definedName name="Mojado_en_Compactación_con_equipo" localSheetId="0">[7]Insumos!#REF!</definedName>
    <definedName name="Mojado_en_Compactación_con_equipo">[7]Insumos!#REF!</definedName>
    <definedName name="MOLOSETATERRAZA" localSheetId="0">#REF!</definedName>
    <definedName name="MOLOSETATERRAZA">#REF!</definedName>
    <definedName name="MOMOSAICO" localSheetId="0">#REF!</definedName>
    <definedName name="MOMOSAICO">#REF!</definedName>
    <definedName name="MONATILLA" localSheetId="0">#REF!</definedName>
    <definedName name="MONATILLA">#REF!</definedName>
    <definedName name="MONTARCERCTE" localSheetId="0">#REF!</definedName>
    <definedName name="MONTARCERCTE">#REF!</definedName>
    <definedName name="MONTARMARCOCAOBA" localSheetId="0">#REF!</definedName>
    <definedName name="MONTARMARCOCAOBA">#REF!</definedName>
    <definedName name="MONTARMARCOCTE" localSheetId="0">#REF!</definedName>
    <definedName name="MONTARMARCOCTE">#REF!</definedName>
    <definedName name="MONTARMARCOMET" localSheetId="0">#REF!</definedName>
    <definedName name="MONTARMARCOMET">#REF!</definedName>
    <definedName name="MONTARPTACORRER1" localSheetId="0">#REF!</definedName>
    <definedName name="MONTARPTACORRER1">#REF!</definedName>
    <definedName name="MONTARPTACORRER2" localSheetId="0">#REF!</definedName>
    <definedName name="MONTARPTACORRER2">#REF!</definedName>
    <definedName name="MONTARPTAPANEL" localSheetId="0">#REF!</definedName>
    <definedName name="MONTARPTAPANEL">#REF!</definedName>
    <definedName name="MONTARPTAPINO" localSheetId="0">#REF!</definedName>
    <definedName name="MONTARPTAPINO">#REF!</definedName>
    <definedName name="MONTARPTAPLUM" localSheetId="0">#REF!</definedName>
    <definedName name="MONTARPTAPLUM">#REF!</definedName>
    <definedName name="MONTARPTAPLY" localSheetId="0">#REF!</definedName>
    <definedName name="MONTARPTAPLY">#REF!</definedName>
    <definedName name="MONTARPTAVAIVEN" localSheetId="0">#REF!</definedName>
    <definedName name="MONTARPTAVAIVEN">#REF!</definedName>
    <definedName name="MONTURAPU" localSheetId="0">#REF!</definedName>
    <definedName name="MONTURAPU">#REF!</definedName>
    <definedName name="MOPIEDRA" localSheetId="0">#REF!</definedName>
    <definedName name="MOPIEDRA">#REF!</definedName>
    <definedName name="mopintura">'[31]Analisis Unit. '!$F$27</definedName>
    <definedName name="MOPINTURAAGUA" localSheetId="0">#REF!</definedName>
    <definedName name="MOPINTURAAGUA">#REF!</definedName>
    <definedName name="MOPINTURAMANT" localSheetId="0">#REF!</definedName>
    <definedName name="MOPINTURAMANT">#REF!</definedName>
    <definedName name="MOPISOCERAMICA" localSheetId="0">#REF!</definedName>
    <definedName name="MOPISOCERAMICA">#REF!</definedName>
    <definedName name="MOPISOCERCRI11520" localSheetId="0">#REF!</definedName>
    <definedName name="MOPISOCERCRI11520">#REF!</definedName>
    <definedName name="MOPISOCERCRI1520" localSheetId="0">#REF!</definedName>
    <definedName name="MOPISOCERCRI1520">#REF!</definedName>
    <definedName name="MOPISOCERIMP1520" localSheetId="0">#REF!</definedName>
    <definedName name="MOPISOCERIMP1520">#REF!</definedName>
    <definedName name="MOPISOFERIA" localSheetId="0">#REF!</definedName>
    <definedName name="MOPISOFERIA">#REF!</definedName>
    <definedName name="MOPISOFROTADO" localSheetId="0">#REF!</definedName>
    <definedName name="MOPISOFROTADO">#REF!</definedName>
    <definedName name="MOPISOFROTAVIOL" localSheetId="0">#REF!</definedName>
    <definedName name="MOPISOFROTAVIOL">#REF!</definedName>
    <definedName name="MOPISOHORMPUL" localSheetId="0">#REF!</definedName>
    <definedName name="MOPISOHORMPUL">#REF!</definedName>
    <definedName name="MOPISORENOPULID" localSheetId="0">#REF!</definedName>
    <definedName name="MOPISORENOPULID">#REF!</definedName>
    <definedName name="MOPULIDO" localSheetId="0">#REF!</definedName>
    <definedName name="MOPULIDO">#REF!</definedName>
    <definedName name="MOQUICIOS" localSheetId="0">#REF!</definedName>
    <definedName name="MOQUICIOS">#REF!</definedName>
    <definedName name="MOREGISTRO" localSheetId="0">#REF!</definedName>
    <definedName name="MOREGISTRO">#REF!</definedName>
    <definedName name="MOREPELLO" localSheetId="0">#REF!</definedName>
    <definedName name="MOREPELLO">#REF!</definedName>
    <definedName name="MORESANE" localSheetId="0">#REF!</definedName>
    <definedName name="MORESANE">#REF!</definedName>
    <definedName name="morfraguache">'[31]Analisis Unit. '!$F$96</definedName>
    <definedName name="morpanete">'[31]Analisis Unit. '!$F$85</definedName>
    <definedName name="mortero.1.4.pañete">'[27]Ana. Horm mexc mort'!$D$85</definedName>
    <definedName name="MORTERO110">[15]Ana!$F$4421</definedName>
    <definedName name="MORTERO12">[15]Ana!$F$4410</definedName>
    <definedName name="MORTERO13">[15]Ana!$F$4392</definedName>
    <definedName name="MORTERO14">[15]Ana!$F$4403</definedName>
    <definedName name="Mosaico_Fondo_Blanco_30x30____Corriente" localSheetId="0">[7]Insumos!#REF!</definedName>
    <definedName name="Mosaico_Fondo_Blanco_30x30____Corriente">[7]Insumos!#REF!</definedName>
    <definedName name="mosbotichinorojo" localSheetId="0">#REF!</definedName>
    <definedName name="mosbotichinorojo">#REF!</definedName>
    <definedName name="MOTRAMPA" localSheetId="0">#REF!</definedName>
    <definedName name="MOTRAMPA">#REF!</definedName>
    <definedName name="MOZABALETAPISO" localSheetId="0">#REF!</definedName>
    <definedName name="MOZABALETAPISO">#REF!</definedName>
    <definedName name="MOZABALETATECHO" localSheetId="0">#REF!</definedName>
    <definedName name="MOZABALETATECHO">#REF!</definedName>
    <definedName name="mozaicoFG" localSheetId="0">#REF!</definedName>
    <definedName name="mozaicoFG">#REF!</definedName>
    <definedName name="mpie">0.3048</definedName>
    <definedName name="MULTI" localSheetId="0">[8]A!#REF!</definedName>
    <definedName name="MULTI">[8]A!#REF!</definedName>
    <definedName name="MURO30" localSheetId="0">#REF!</definedName>
    <definedName name="MURO30">#REF!</definedName>
    <definedName name="MUROBOVEDA12A10X2AD" localSheetId="0">#REF!</definedName>
    <definedName name="MUROBOVEDA12A10X2AD">#REF!</definedName>
    <definedName name="muros" localSheetId="0">[8]A!#REF!</definedName>
    <definedName name="muros">[8]A!#REF!</definedName>
    <definedName name="MZNATILLA" localSheetId="0">#REF!</definedName>
    <definedName name="MZNATILLA">#REF!</definedName>
    <definedName name="NADA" localSheetId="0">#REF!</definedName>
    <definedName name="NADA">#REF!</definedName>
    <definedName name="NATILLA">[15]Ana!$F$375</definedName>
    <definedName name="NCLASI" localSheetId="0">#REF!</definedName>
    <definedName name="NCLASI">#REF!</definedName>
    <definedName name="NCLASII" localSheetId="0">#REF!</definedName>
    <definedName name="NCLASII">#REF!</definedName>
    <definedName name="NCLASIII" localSheetId="0">#REF!</definedName>
    <definedName name="NCLASIII">#REF!</definedName>
    <definedName name="NCLASIIII" localSheetId="0">#REF!</definedName>
    <definedName name="NCLASIIII">#REF!</definedName>
    <definedName name="NIPLE12X4HG" localSheetId="0">#REF!</definedName>
    <definedName name="NIPLE12X4HG">#REF!</definedName>
    <definedName name="NIPLE34X4HG" localSheetId="0">#REF!</definedName>
    <definedName name="NIPLE34X4HG">#REF!</definedName>
    <definedName name="NIPLECROM38X212" localSheetId="0">#REF!</definedName>
    <definedName name="NIPLECROM38X212">#REF!</definedName>
    <definedName name="nissan" localSheetId="0">'[18]Listado Equipos a utilizar'!#REF!</definedName>
    <definedName name="nissan">'[18]Listado Equipos a utilizar'!#REF!</definedName>
    <definedName name="num.meses" localSheetId="0">#REF!</definedName>
    <definedName name="num.meses">#REF!</definedName>
    <definedName name="o">[13]analisis!$F$5</definedName>
    <definedName name="obi" localSheetId="0">#REF!</definedName>
    <definedName name="obi">#REF!</definedName>
    <definedName name="obii" localSheetId="0">#REF!</definedName>
    <definedName name="obii">#REF!</definedName>
    <definedName name="obiii" localSheetId="0">#REF!</definedName>
    <definedName name="obiii">#REF!</definedName>
    <definedName name="obiiii" localSheetId="0">#REF!</definedName>
    <definedName name="obiiii">#REF!</definedName>
    <definedName name="Obra___Puente_Sobre_el_Matayaya__Carretera_Las_Matas_Elias_Pina">"proyecto"</definedName>
    <definedName name="OdeMElect" localSheetId="0">[40]INSUMOS!#REF!</definedName>
    <definedName name="OdeMElect">[40]INSUMOS!#REF!</definedName>
    <definedName name="OdeMPlomeria" localSheetId="0">[40]INSUMOS!#REF!</definedName>
    <definedName name="OdeMPlomeria">[40]INSUMOS!#REF!</definedName>
    <definedName name="ofi" localSheetId="0">#REF!</definedName>
    <definedName name="ofi">#REF!</definedName>
    <definedName name="ofii" localSheetId="0">#REF!</definedName>
    <definedName name="ofii">#REF!</definedName>
    <definedName name="ofiii" localSheetId="0">#REF!</definedName>
    <definedName name="ofiii">#REF!</definedName>
    <definedName name="ofiiii" localSheetId="0">#REF!</definedName>
    <definedName name="ofiiii">#REF!</definedName>
    <definedName name="OISOE" localSheetId="0">#REF!</definedName>
    <definedName name="OISOE">#REF!</definedName>
    <definedName name="omencofrado" localSheetId="0">'[22]O.M. y Salarios'!#REF!</definedName>
    <definedName name="omencofrado">'[22]O.M. y Salarios'!#REF!</definedName>
    <definedName name="opala">[47]Salarios!$D$16</definedName>
    <definedName name="operadoresPago">'[26]M.O. MinisterioTrabajo'!$A$1:$N$1</definedName>
    <definedName name="Operadorgrader">[20]OBRAMANO!$F$74</definedName>
    <definedName name="operadorpala">[20]OBRAMANO!$F$72</definedName>
    <definedName name="operadorretro">[20]OBRAMANO!$F$77</definedName>
    <definedName name="operadorrodillo">[20]OBRAMANO!$F$75</definedName>
    <definedName name="operadortractor">[20]OBRAMANO!$F$76</definedName>
    <definedName name="OPERMAN" localSheetId="0">#REF!</definedName>
    <definedName name="OPERMAN">#REF!</definedName>
    <definedName name="OPERPAL" localSheetId="0">#REF!</definedName>
    <definedName name="OPERPAL">#REF!</definedName>
    <definedName name="ORI12FBCO">[15]Ana!$F$4225</definedName>
    <definedName name="ORI12FBCOFLUX">[15]Ana!$F$4243</definedName>
    <definedName name="ORI12FBCOFLUXPVC" localSheetId="0">#REF!</definedName>
    <definedName name="ORI12FBCOFLUXPVC">#REF!</definedName>
    <definedName name="ORI12FBCOPVC" localSheetId="0">#REF!</definedName>
    <definedName name="ORI12FBCOPVC">#REF!</definedName>
    <definedName name="ORI12FFLUXBCOCONTRA" localSheetId="0">#REF!</definedName>
    <definedName name="ORI12FFLUXBCOCONTRA">#REF!</definedName>
    <definedName name="ORI1FBCO">[15]Ana!$F$4265</definedName>
    <definedName name="ORI1FBCOFLUX">[15]Ana!$F$4283</definedName>
    <definedName name="ORI1FBCOFLUXPVC" localSheetId="0">#REF!</definedName>
    <definedName name="ORI1FBCOFLUXPVC">#REF!</definedName>
    <definedName name="ORI1FBCOPVC" localSheetId="0">#REF!</definedName>
    <definedName name="ORI1FBCOPVC">#REF!</definedName>
    <definedName name="ORINAL12" localSheetId="0">#REF!</definedName>
    <definedName name="ORINAL12">#REF!</definedName>
    <definedName name="ORINALFALDA" localSheetId="0">#REF!</definedName>
    <definedName name="ORINALFALDA">#REF!</definedName>
    <definedName name="ORINALPEQ" localSheetId="0">#REF!</definedName>
    <definedName name="ORINALPEQ">#REF!</definedName>
    <definedName name="ORINALSENCILLO" localSheetId="0">#REF!</definedName>
    <definedName name="ORINALSENCILLO">#REF!</definedName>
    <definedName name="ORIPEQBCO">[15]Ana!$F$4305</definedName>
    <definedName name="ORIPEQBCOPVC" localSheetId="0">#REF!</definedName>
    <definedName name="ORIPEQBCOPVC">#REF!</definedName>
    <definedName name="OTR_15" localSheetId="0">#REF!</definedName>
    <definedName name="OTR_15">#REF!</definedName>
    <definedName name="OTR_20" localSheetId="0">#REF!</definedName>
    <definedName name="OTR_20">#REF!</definedName>
    <definedName name="OTR_25" localSheetId="0">#REF!</definedName>
    <definedName name="OTR_25">#REF!</definedName>
    <definedName name="OTR_26" localSheetId="0">#REF!</definedName>
    <definedName name="OTR_26">#REF!</definedName>
    <definedName name="OTR_27" localSheetId="0">#REF!</definedName>
    <definedName name="OTR_27">#REF!</definedName>
    <definedName name="OTR_28" localSheetId="0">#REF!</definedName>
    <definedName name="OTR_28">#REF!</definedName>
    <definedName name="OTR_29" localSheetId="0">#REF!</definedName>
    <definedName name="OTR_29">#REF!</definedName>
    <definedName name="OTR_30" localSheetId="0">#REF!</definedName>
    <definedName name="OTR_30">#REF!</definedName>
    <definedName name="otractor">[47]Salarios!$D$14</definedName>
    <definedName name="OXIDOROJO" localSheetId="0">#REF!</definedName>
    <definedName name="OXIDOROJO">#REF!</definedName>
    <definedName name="P" localSheetId="0">#REF!</definedName>
    <definedName name="P">#REF!</definedName>
    <definedName name="p.acera.horm">'[17]Analisis Unitarios'!$E$1580</definedName>
    <definedName name="p.acometida.agua.media">'[17]Analisis Unitarios'!$E$1182</definedName>
    <definedName name="p.bord.conten">'[17]Analisis Unitarios'!$E$1564</definedName>
    <definedName name="p.camp">'[17]Analisis Unitarios'!$E$237</definedName>
    <definedName name="p.cap.horm.2.5pulg">'[17]Analisis Unitarios'!$E$1764</definedName>
    <definedName name="p.cap.horm.2pulg">'[17]Analisis Unitarios'!$E$1765</definedName>
    <definedName name="p.demoli.acera">'[17]Analisis Unitarios'!$E$1632</definedName>
    <definedName name="p.demoli.conten">'[17]Analisis Unitarios'!$E$1645</definedName>
    <definedName name="p.demolicion.registro">'[17]Analisis Unitarios'!$E$1659</definedName>
    <definedName name="p.des.mov">'[17]Analisis Unitarios'!$F$222</definedName>
    <definedName name="p.desvio.provi">'[17]Analisis Unitarios'!$E$255</definedName>
    <definedName name="p.esc.superficie">'[17]Analisis Unitarios'!$E$656</definedName>
    <definedName name="p.exc.equipo.3m">'[17]Analisis Unitarios'!$E$534</definedName>
    <definedName name="p.exc.mano.carguio.bote.1erkm">'[17]Analisis Unitarios'!$E$558</definedName>
    <definedName name="p.imbornal.3parrillas">'[17]Analisis Unitarios'!$E$1248</definedName>
    <definedName name="p.ing">'[17]Analisis Unitarios'!$E$195</definedName>
    <definedName name="p.limpieza.ml.alc">'[17]Analisis Unitarios'!$E$570</definedName>
    <definedName name="p.mant.tran">'[17]Analisis Unitarios'!$E$275</definedName>
    <definedName name="p.obra.entrega">'[17]Analisis Unitarios'!$E$1470</definedName>
    <definedName name="p.registro.3.4X3.4">'[17]Analisis Unitarios'!$E$1329</definedName>
    <definedName name="p.registro.de.3.6a3.4X3.0">'[17]Analisis Unitarios'!$E$1548</definedName>
    <definedName name="p.rem.tub.24">'[17]Analisis Unitarios'!$E$1600</definedName>
    <definedName name="p.rem.tub.8">'[17]Analisis Unitarios'!$E$1618</definedName>
    <definedName name="p.riego.adherencia">'[17]Analisis Unitarios'!$E$1750</definedName>
    <definedName name="p.riego.imp">'[17]Analisis Unitarios'!$E$1739</definedName>
    <definedName name="p.sum.coloc.arena">'[17]Analisis Unitarios'!$E$600</definedName>
    <definedName name="p.sum.reg.niv.base">'[17]Analisis Unitarios'!$E$625</definedName>
    <definedName name="p.sum.reg.niv.subbase">'[17]Analisis Unitarios'!$E$636</definedName>
    <definedName name="p.term.sub.rasante">'[17]Analisis Unitarios'!$E$647</definedName>
    <definedName name="P.U." localSheetId="0">#REF!</definedName>
    <definedName name="P.U.">#REF!</definedName>
    <definedName name="P.U.Amercoat_385ASA">[48]Insumos!$E$15</definedName>
    <definedName name="P.U.Amercoat_385ASA_2">#N/A</definedName>
    <definedName name="P.U.Amercoat_385ASA_3">#N/A</definedName>
    <definedName name="P.U.Dimecote9">[48]Insumos!$E$13</definedName>
    <definedName name="P.U.Dimecote9_2">#N/A</definedName>
    <definedName name="P.U.Dimecote9_3">#N/A</definedName>
    <definedName name="P.U.Thinner1000">[48]Insumos!$E$12</definedName>
    <definedName name="P.U.Thinner1000_2">#N/A</definedName>
    <definedName name="P.U.Thinner1000_3">#N/A</definedName>
    <definedName name="P.U.Urethane_Acrilico">[48]Insumos!$E$17</definedName>
    <definedName name="P.U.Urethane_Acrilico_2">#N/A</definedName>
    <definedName name="P.U.Urethane_Acrilico_3">#N/A</definedName>
    <definedName name="p_1">#N/A</definedName>
    <definedName name="p_2">#N/A</definedName>
    <definedName name="p_3">#N/A</definedName>
    <definedName name="P1XE" localSheetId="0">#REF!</definedName>
    <definedName name="P1XE">#REF!</definedName>
    <definedName name="P1XT" localSheetId="0">#REF!</definedName>
    <definedName name="P1XT">#REF!</definedName>
    <definedName name="P1YE" localSheetId="0">#REF!</definedName>
    <definedName name="P1YE">#REF!</definedName>
    <definedName name="P1YT" localSheetId="0">#REF!</definedName>
    <definedName name="P1YT">#REF!</definedName>
    <definedName name="p2m2" localSheetId="0">#REF!</definedName>
    <definedName name="p2m2">#REF!</definedName>
    <definedName name="P2XE" localSheetId="0">#REF!</definedName>
    <definedName name="P2XE">#REF!</definedName>
    <definedName name="P2XT" localSheetId="0">#REF!</definedName>
    <definedName name="P2XT">#REF!</definedName>
    <definedName name="P2YE" localSheetId="0">#REF!</definedName>
    <definedName name="P2YE">#REF!</definedName>
    <definedName name="P3XE" localSheetId="0">#REF!</definedName>
    <definedName name="P3XE">#REF!</definedName>
    <definedName name="P3XT" localSheetId="0">#REF!</definedName>
    <definedName name="P3XT">#REF!</definedName>
    <definedName name="P3YE" localSheetId="0">#REF!</definedName>
    <definedName name="P3YE">#REF!</definedName>
    <definedName name="P3YT" localSheetId="0">#REF!</definedName>
    <definedName name="P3YT">#REF!</definedName>
    <definedName name="P4XE" localSheetId="0">#REF!</definedName>
    <definedName name="P4XE">#REF!</definedName>
    <definedName name="P4XT" localSheetId="0">#REF!</definedName>
    <definedName name="P4XT">#REF!</definedName>
    <definedName name="P4YE" localSheetId="0">#REF!</definedName>
    <definedName name="P4YE">#REF!</definedName>
    <definedName name="P4YT" localSheetId="0">#REF!</definedName>
    <definedName name="P4YT">#REF!</definedName>
    <definedName name="P5XE" localSheetId="0">#REF!</definedName>
    <definedName name="P5XE">#REF!</definedName>
    <definedName name="P5YE" localSheetId="0">#REF!</definedName>
    <definedName name="P5YE">#REF!</definedName>
    <definedName name="P5YT" localSheetId="0">#REF!</definedName>
    <definedName name="P5YT">#REF!</definedName>
    <definedName name="P6XE" localSheetId="0">#REF!</definedName>
    <definedName name="P6XE">#REF!</definedName>
    <definedName name="P6XT" localSheetId="0">#REF!</definedName>
    <definedName name="P6XT">#REF!</definedName>
    <definedName name="P6YE" localSheetId="0">#REF!</definedName>
    <definedName name="P6YE">#REF!</definedName>
    <definedName name="P6YT" localSheetId="0">#REF!</definedName>
    <definedName name="P6YT">#REF!</definedName>
    <definedName name="P7XE" localSheetId="0">#REF!</definedName>
    <definedName name="P7XE">#REF!</definedName>
    <definedName name="P7YE" localSheetId="0">#REF!</definedName>
    <definedName name="P7YE">#REF!</definedName>
    <definedName name="P7YT" localSheetId="0">#REF!</definedName>
    <definedName name="P7YT">#REF!</definedName>
    <definedName name="PABR112EMT" localSheetId="0">#REF!</definedName>
    <definedName name="PABR112EMT">#REF!</definedName>
    <definedName name="PABR1HG" localSheetId="0">#REF!</definedName>
    <definedName name="PABR1HG">#REF!</definedName>
    <definedName name="PABR212HG" localSheetId="0">#REF!</definedName>
    <definedName name="PABR212HG">#REF!</definedName>
    <definedName name="PABR2HG" localSheetId="0">#REF!</definedName>
    <definedName name="PABR2HG">#REF!</definedName>
    <definedName name="PABR34HG" localSheetId="0">#REF!</definedName>
    <definedName name="PABR34HG">#REF!</definedName>
    <definedName name="PABR3HG" localSheetId="0">#REF!</definedName>
    <definedName name="PABR3HG">#REF!</definedName>
    <definedName name="PABR58PER" localSheetId="0">#REF!</definedName>
    <definedName name="PABR58PER">#REF!</definedName>
    <definedName name="PACERO1" localSheetId="0">#REF!</definedName>
    <definedName name="PACERO1">#REF!</definedName>
    <definedName name="PACERO12" localSheetId="0">#REF!</definedName>
    <definedName name="PACERO12">#REF!</definedName>
    <definedName name="PACERO1225" localSheetId="0">#REF!</definedName>
    <definedName name="PACERO1225">#REF!</definedName>
    <definedName name="PACERO14" localSheetId="0">#REF!</definedName>
    <definedName name="PACERO14">#REF!</definedName>
    <definedName name="PACERO34" localSheetId="0">#REF!</definedName>
    <definedName name="PACERO34">#REF!</definedName>
    <definedName name="PACERO38" localSheetId="0">#REF!</definedName>
    <definedName name="PACERO38">#REF!</definedName>
    <definedName name="PACERO3825" localSheetId="0">#REF!</definedName>
    <definedName name="PACERO3825">#REF!</definedName>
    <definedName name="PACERO601" localSheetId="0">#REF!</definedName>
    <definedName name="PACERO601">#REF!</definedName>
    <definedName name="PACERO6012" localSheetId="0">#REF!</definedName>
    <definedName name="PACERO6012">#REF!</definedName>
    <definedName name="PACERO601225" localSheetId="0">#REF!</definedName>
    <definedName name="PACERO601225">#REF!</definedName>
    <definedName name="PACERO6034" localSheetId="0">#REF!</definedName>
    <definedName name="PACERO6034">#REF!</definedName>
    <definedName name="PACERO6038" localSheetId="0">#REF!</definedName>
    <definedName name="PACERO6038">#REF!</definedName>
    <definedName name="PACERO603825" localSheetId="0">#REF!</definedName>
    <definedName name="PACERO603825">#REF!</definedName>
    <definedName name="PACEROMALLA" localSheetId="0">#REF!</definedName>
    <definedName name="PACEROMALLA">#REF!</definedName>
    <definedName name="PADOQUINCLASICOGRIS" localSheetId="0">#REF!</definedName>
    <definedName name="PADOQUINCLASICOGRIS">#REF!</definedName>
    <definedName name="PADOQUINCLASICOQUEMADO" localSheetId="0">#REF!</definedName>
    <definedName name="PADOQUINCLASICOQUEMADO">#REF!</definedName>
    <definedName name="PADOQUINCLASICOROJO" localSheetId="0">#REF!</definedName>
    <definedName name="PADOQUINCLASICOROJO">#REF!</definedName>
    <definedName name="PADOQUINCOLONIALGRIS" localSheetId="0">#REF!</definedName>
    <definedName name="PADOQUINCOLONIALGRIS">#REF!</definedName>
    <definedName name="PADOQUINCOLONIALROJO" localSheetId="0">#REF!</definedName>
    <definedName name="PADOQUINCOLONIALROJO">#REF!</definedName>
    <definedName name="PADOQUINMEDITERRANEODIAMANTEGRIS" localSheetId="0">#REF!</definedName>
    <definedName name="PADOQUINMEDITERRANEODIAMANTEGRIS">#REF!</definedName>
    <definedName name="PADOQUINMEDITERRANEODIAMANTEQUEMADO" localSheetId="0">#REF!</definedName>
    <definedName name="PADOQUINMEDITERRANEODIAMANTEQUEMADO">#REF!</definedName>
    <definedName name="PADOQUINMEDITERRANEODIAMANTEROJO" localSheetId="0">#REF!</definedName>
    <definedName name="PADOQUINMEDITERRANEODIAMANTEROJO">#REF!</definedName>
    <definedName name="PADOQUINMEDITERRANEOGRIS" localSheetId="0">#REF!</definedName>
    <definedName name="PADOQUINMEDITERRANEOGRIS">#REF!</definedName>
    <definedName name="PADOQUINMEDITERRANEOQUEMADO" localSheetId="0">#REF!</definedName>
    <definedName name="PADOQUINMEDITERRANEOQUEMADO">#REF!</definedName>
    <definedName name="PADOQUINMEDITERRANEOROJO" localSheetId="0">#REF!</definedName>
    <definedName name="PADOQUINMEDITERRANEOROJO">#REF!</definedName>
    <definedName name="PADOQUINOLYMPUSGRIS" localSheetId="0">#REF!</definedName>
    <definedName name="PADOQUINOLYMPUSGRIS">#REF!</definedName>
    <definedName name="PADOQUINOLYMPUSNEGRO" localSheetId="0">#REF!</definedName>
    <definedName name="PADOQUINOLYMPUSNEGRO">#REF!</definedName>
    <definedName name="PADOQUINOLYMPUSQUEMADO" localSheetId="0">#REF!</definedName>
    <definedName name="PADOQUINOLYMPUSQUEMADO">#REF!</definedName>
    <definedName name="PADOQUINOLYMPUSROJO" localSheetId="0">#REF!</definedName>
    <definedName name="PADOQUINOLYMPUSROJO">#REF!</definedName>
    <definedName name="pala" localSheetId="0">#REF!</definedName>
    <definedName name="pala">#REF!</definedName>
    <definedName name="Pala_Tramotina" localSheetId="0">[7]Insumos!#REF!</definedName>
    <definedName name="Pala_Tramotina">[7]Insumos!#REF!</definedName>
    <definedName name="PALM" localSheetId="0">#REF!</definedName>
    <definedName name="PALM">#REF!</definedName>
    <definedName name="PALPUA14" localSheetId="0">#REF!</definedName>
    <definedName name="PALPUA14">#REF!</definedName>
    <definedName name="PALPUA16" localSheetId="0">#REF!</definedName>
    <definedName name="PALPUA16">#REF!</definedName>
    <definedName name="PANEL12CIR">[15]Ana!$F$3511</definedName>
    <definedName name="PANEL16CIR">[15]Ana!$F$3518</definedName>
    <definedName name="PANEL24CIR">[15]Ana!$F$3525</definedName>
    <definedName name="PANEL2CIR">[15]Ana!$F$3483</definedName>
    <definedName name="PANEL4CIR">[15]Ana!$F$3490</definedName>
    <definedName name="PANEL612CONTRA" localSheetId="0">#REF!</definedName>
    <definedName name="PANEL612CONTRA">#REF!</definedName>
    <definedName name="PANEL6CIR">[15]Ana!$F$3497</definedName>
    <definedName name="PANEL8CIR">[15]Ana!$F$3504</definedName>
    <definedName name="PANGULAR12X18" localSheetId="0">#REF!</definedName>
    <definedName name="PANGULAR12X18">#REF!</definedName>
    <definedName name="PANGULAR12X316" localSheetId="0">#REF!</definedName>
    <definedName name="PANGULAR12X316">#REF!</definedName>
    <definedName name="PANGULAR15X14" localSheetId="0">#REF!</definedName>
    <definedName name="PANGULAR15X14">#REF!</definedName>
    <definedName name="PANGULAR1X14" localSheetId="0">#REF!</definedName>
    <definedName name="PANGULAR1X14">#REF!</definedName>
    <definedName name="PANGULAR1X18" localSheetId="0">#REF!</definedName>
    <definedName name="PANGULAR1X18">#REF!</definedName>
    <definedName name="PANGULAR25X14" localSheetId="0">#REF!</definedName>
    <definedName name="PANGULAR25X14">#REF!</definedName>
    <definedName name="PANGULAR2X14" localSheetId="0">#REF!</definedName>
    <definedName name="PANGULAR2X14">#REF!</definedName>
    <definedName name="PANGULAR34X316" localSheetId="0">#REF!</definedName>
    <definedName name="PANGULAR34X316">#REF!</definedName>
    <definedName name="PANGULAR3X14" localSheetId="0">#REF!</definedName>
    <definedName name="PANGULAR3X14">#REF!</definedName>
    <definedName name="PARAGOMASCONTRA" localSheetId="0">#REF!</definedName>
    <definedName name="PARAGOMASCONTRA">#REF!</definedName>
    <definedName name="Partida">[26]ListaPrecios!$B:$B</definedName>
    <definedName name="PASBLAMACANOR14X40X6" localSheetId="0">#REF!</definedName>
    <definedName name="PASBLAMACANOR14X40X6">#REF!</definedName>
    <definedName name="PBANERAHFBCA" localSheetId="0">#REF!</definedName>
    <definedName name="PBANERAHFBCA">#REF!</definedName>
    <definedName name="PBANERAHFCOL" localSheetId="0">#REF!</definedName>
    <definedName name="PBANERAHFCOL">#REF!</definedName>
    <definedName name="PBANERALIVBCA" localSheetId="0">#REF!</definedName>
    <definedName name="PBANERALIVBCA">#REF!</definedName>
    <definedName name="PBANERALIVCOL" localSheetId="0">#REF!</definedName>
    <definedName name="PBANERALIVCOL">#REF!</definedName>
    <definedName name="PBANERAPVCBCA" localSheetId="0">#REF!</definedName>
    <definedName name="PBANERAPVCBCA">#REF!</definedName>
    <definedName name="PBANERAPVCCOL" localSheetId="0">#REF!</definedName>
    <definedName name="PBANERAPVCCOL">#REF!</definedName>
    <definedName name="PBARRAC12" localSheetId="0">#REF!</definedName>
    <definedName name="PBARRAC12">#REF!</definedName>
    <definedName name="PBARRAC34" localSheetId="0">#REF!</definedName>
    <definedName name="PBARRAC34">#REF!</definedName>
    <definedName name="PBARRAC58" localSheetId="0">#REF!</definedName>
    <definedName name="PBARRAC58">#REF!</definedName>
    <definedName name="PBARRAT10" localSheetId="0">#REF!</definedName>
    <definedName name="PBARRAT10">#REF!</definedName>
    <definedName name="PBARRAT4" localSheetId="0">#REF!</definedName>
    <definedName name="PBARRAT4">#REF!</definedName>
    <definedName name="PBARRAT6" localSheetId="0">#REF!</definedName>
    <definedName name="PBARRAT6">#REF!</definedName>
    <definedName name="PBARRAT7" localSheetId="0">#REF!</definedName>
    <definedName name="PBARRAT7">#REF!</definedName>
    <definedName name="PBIDETBCO" localSheetId="0">#REF!</definedName>
    <definedName name="PBIDETBCO">#REF!</definedName>
    <definedName name="PBIDETCOL" localSheetId="0">#REF!</definedName>
    <definedName name="PBIDETCOL">#REF!</definedName>
    <definedName name="PBITUPOL25MM5" localSheetId="0">#REF!</definedName>
    <definedName name="PBITUPOL25MM5">#REF!</definedName>
    <definedName name="PBITUPOL3MM10" localSheetId="0">#REF!</definedName>
    <definedName name="PBITUPOL3MM10">#REF!</definedName>
    <definedName name="PBITUPOL4MM510" localSheetId="0">#REF!</definedName>
    <definedName name="PBITUPOL4MM510">#REF!</definedName>
    <definedName name="PBLINTEL6" localSheetId="0">#REF!</definedName>
    <definedName name="PBLINTEL6">#REF!</definedName>
    <definedName name="PBLINTEL6X8X8" localSheetId="0">#REF!</definedName>
    <definedName name="PBLINTEL6X8X8">#REF!</definedName>
    <definedName name="PBLOCK10" localSheetId="0">#REF!</definedName>
    <definedName name="PBLOCK10">#REF!</definedName>
    <definedName name="PBLOCK12" localSheetId="0">#REF!</definedName>
    <definedName name="PBLOCK12">#REF!</definedName>
    <definedName name="PBLOCK4" localSheetId="0">#REF!</definedName>
    <definedName name="PBLOCK4">#REF!</definedName>
    <definedName name="PBLOCK4BARRO" localSheetId="0">#REF!</definedName>
    <definedName name="PBLOCK4BARRO">#REF!</definedName>
    <definedName name="PBLOCK5" localSheetId="0">#REF!</definedName>
    <definedName name="PBLOCK5">#REF!</definedName>
    <definedName name="PBLOCK6" localSheetId="0">#REF!</definedName>
    <definedName name="PBLOCK6">#REF!</definedName>
    <definedName name="PBLOCK6BARRO" localSheetId="0">#REF!</definedName>
    <definedName name="PBLOCK6BARRO">#REF!</definedName>
    <definedName name="PBLOCK8" localSheetId="0">#REF!</definedName>
    <definedName name="PBLOCK8">#REF!</definedName>
    <definedName name="PBLOCK8BARRO" localSheetId="0">#REF!</definedName>
    <definedName name="PBLOCK8BARRO">#REF!</definedName>
    <definedName name="PBLOCKRUST4" localSheetId="0">#REF!</definedName>
    <definedName name="PBLOCKRUST4">#REF!</definedName>
    <definedName name="PBLOCKRUST8" localSheetId="0">#REF!</definedName>
    <definedName name="PBLOCKRUST8">#REF!</definedName>
    <definedName name="PBLOQUETECHO11X20X20GRIS" localSheetId="0">#REF!</definedName>
    <definedName name="PBLOQUETECHO11X20X20GRIS">#REF!</definedName>
    <definedName name="PBLOQUETECHO15X60COLOR" localSheetId="0">#REF!</definedName>
    <definedName name="PBLOQUETECHO15X60COLOR">#REF!</definedName>
    <definedName name="PBLOQUETECHO15X60GRIS" localSheetId="0">#REF!</definedName>
    <definedName name="PBLOQUETECHO15X60GRIS">#REF!</definedName>
    <definedName name="PBLOVIGA6" localSheetId="0">#REF!</definedName>
    <definedName name="PBLOVIGA6">#REF!</definedName>
    <definedName name="PBLOVIGA8" localSheetId="0">#REF!</definedName>
    <definedName name="PBLOVIGA8">#REF!</definedName>
    <definedName name="PBOTONTIMBRE" localSheetId="0">#REF!</definedName>
    <definedName name="PBOTONTIMBRE">#REF!</definedName>
    <definedName name="PCABASBACANOR" localSheetId="0">#REF!</definedName>
    <definedName name="PCABASBACANOR">#REF!</definedName>
    <definedName name="PCARRETILLA" localSheetId="0">#REF!</definedName>
    <definedName name="PCARRETILLA">#REF!</definedName>
    <definedName name="PCER01" localSheetId="0">#REF!</definedName>
    <definedName name="PCER01">#REF!</definedName>
    <definedName name="PCER02" localSheetId="0">#REF!</definedName>
    <definedName name="PCER02">#REF!</definedName>
    <definedName name="PCER03" localSheetId="0">#REF!</definedName>
    <definedName name="PCER03">#REF!</definedName>
    <definedName name="PCER04" localSheetId="0">#REF!</definedName>
    <definedName name="PCER04">#REF!</definedName>
    <definedName name="PCER05" localSheetId="0">#REF!</definedName>
    <definedName name="PCER05">#REF!</definedName>
    <definedName name="PCER06" localSheetId="0">#REF!</definedName>
    <definedName name="PCER06">#REF!</definedName>
    <definedName name="PCER07" localSheetId="0">#REF!</definedName>
    <definedName name="PCER07">#REF!</definedName>
    <definedName name="PCER08" localSheetId="0">#REF!</definedName>
    <definedName name="PCER08">#REF!</definedName>
    <definedName name="PCER09" localSheetId="0">#REF!</definedName>
    <definedName name="PCER09">#REF!</definedName>
    <definedName name="PCER10" localSheetId="0">#REF!</definedName>
    <definedName name="PCER10">#REF!</definedName>
    <definedName name="PCER11" localSheetId="0">#REF!</definedName>
    <definedName name="PCER11">#REF!</definedName>
    <definedName name="PCER12" localSheetId="0">#REF!</definedName>
    <definedName name="PCER12">#REF!</definedName>
    <definedName name="PCONVARTIE58" localSheetId="0">#REF!</definedName>
    <definedName name="PCONVARTIE58">#REF!</definedName>
    <definedName name="PCOPAF212" localSheetId="0">#REF!</definedName>
    <definedName name="PCOPAF212">#REF!</definedName>
    <definedName name="PCUBO10" localSheetId="0">#REF!</definedName>
    <definedName name="PCUBO10">#REF!</definedName>
    <definedName name="PCUBO8" localSheetId="0">#REF!</definedName>
    <definedName name="PCUBO8">#REF!</definedName>
    <definedName name="PD">'[41]mov. tierra'!$D$26</definedName>
    <definedName name="PDa">'[42]V.Tierras A'!$D$7</definedName>
    <definedName name="PDUCHA" localSheetId="0">#REF!</definedName>
    <definedName name="PDUCHA">#REF!</definedName>
    <definedName name="PEON">'[25]Mano de Obra'!$D$15</definedName>
    <definedName name="PEONCARP" localSheetId="0">#REF!</definedName>
    <definedName name="PEONCARP">#REF!</definedName>
    <definedName name="Peones" localSheetId="0">#REF!</definedName>
    <definedName name="Peones">#REF!</definedName>
    <definedName name="Peones_2">#N/A</definedName>
    <definedName name="Peones_3">#N/A</definedName>
    <definedName name="PERI" localSheetId="0">#REF!</definedName>
    <definedName name="PERI">#REF!</definedName>
    <definedName name="periche" localSheetId="0">#REF!</definedName>
    <definedName name="periche">#REF!</definedName>
    <definedName name="Pernos" localSheetId="0">#REF!</definedName>
    <definedName name="Pernos">#REF!</definedName>
    <definedName name="Pernos_2">"$#REF!.$B$68"</definedName>
    <definedName name="Pernos_3">"$#REF!.$B$68"</definedName>
    <definedName name="PESCOBAPLASTICA" localSheetId="0">#REF!</definedName>
    <definedName name="PESCOBAPLASTICA">#REF!</definedName>
    <definedName name="pesoportico" localSheetId="0">#REF!</definedName>
    <definedName name="pesoportico">#REF!</definedName>
    <definedName name="pesoportico_1">"$#REF!.$H$61"</definedName>
    <definedName name="pesoportico_2" localSheetId="0">#REF!</definedName>
    <definedName name="pesoportico_2">#REF!</definedName>
    <definedName name="pesoportico_3" localSheetId="0">#REF!</definedName>
    <definedName name="pesoportico_3">#REF!</definedName>
    <definedName name="PESTILLO" localSheetId="0">#REF!</definedName>
    <definedName name="PESTILLO">#REF!</definedName>
    <definedName name="PFREGADERO1" localSheetId="0">#REF!</definedName>
    <definedName name="PFREGADERO1">#REF!</definedName>
    <definedName name="PFREGADERO2" localSheetId="0">#REF!</definedName>
    <definedName name="PFREGADERO2">#REF!</definedName>
    <definedName name="PGLOBO6" localSheetId="0">#REF!</definedName>
    <definedName name="PGLOBO6">#REF!</definedName>
    <definedName name="PGRANITO30BCO" localSheetId="0">#REF!</definedName>
    <definedName name="PGRANITO30BCO">#REF!</definedName>
    <definedName name="PGRANITO30GRIS" localSheetId="0">#REF!</definedName>
    <definedName name="PGRANITO30GRIS">#REF!</definedName>
    <definedName name="PGRANITO40BCO" localSheetId="0">#REF!</definedName>
    <definedName name="PGRANITO40BCO">#REF!</definedName>
    <definedName name="PGRANITOBOTICELLI40BCO" localSheetId="0">#REF!</definedName>
    <definedName name="PGRANITOBOTICELLI40BCO">#REF!</definedName>
    <definedName name="PGRANITOBOTICELLI40COL" localSheetId="0">#REF!</definedName>
    <definedName name="PGRANITOBOTICELLI40COL">#REF!</definedName>
    <definedName name="PGRANITOPERROY40" localSheetId="0">#REF!</definedName>
    <definedName name="PGRANITOPERROY40">#REF!</definedName>
    <definedName name="PGRAPA1" localSheetId="0">#REF!</definedName>
    <definedName name="PGRAPA1">#REF!</definedName>
    <definedName name="PHCH23BCO" localSheetId="0">#REF!</definedName>
    <definedName name="PHCH23BCO">#REF!</definedName>
    <definedName name="PHCH23COL" localSheetId="0">#REF!</definedName>
    <definedName name="PHCH23COL">#REF!</definedName>
    <definedName name="PHCH23GRIS" localSheetId="0">#REF!</definedName>
    <definedName name="PHCH23GRIS">#REF!</definedName>
    <definedName name="PHCH4BCO" localSheetId="0">#REF!</definedName>
    <definedName name="PHCH4BCO">#REF!</definedName>
    <definedName name="PHCH4GRIS" localSheetId="0">#REF!</definedName>
    <definedName name="PHCH4GRIS">#REF!</definedName>
    <definedName name="PHCH4VERDE" localSheetId="0">#REF!</definedName>
    <definedName name="PHCH4VERDE">#REF!</definedName>
    <definedName name="PHCHBOTIBCO" localSheetId="0">#REF!</definedName>
    <definedName name="PHCHBOTIBCO">#REF!</definedName>
    <definedName name="PHCHBOTIVERDE" localSheetId="0">#REF!</definedName>
    <definedName name="PHCHBOTIVERDE">#REF!</definedName>
    <definedName name="PHCHPROYAL" localSheetId="0">#REF!</definedName>
    <definedName name="PHCHPROYAL">#REF!</definedName>
    <definedName name="PHCHSUPERBCO" localSheetId="0">#REF!</definedName>
    <definedName name="PHCHSUPERBCO">#REF!</definedName>
    <definedName name="PHCHSUPERCOL" localSheetId="0">#REF!</definedName>
    <definedName name="PHCHSUPERCOL">#REF!</definedName>
    <definedName name="PHCHSVIBRBCO" localSheetId="0">#REF!</definedName>
    <definedName name="PHCHSVIBRBCO">#REF!</definedName>
    <definedName name="PHCHSVIBRCOL" localSheetId="0">#REF!</definedName>
    <definedName name="PHCHSVIBRCOL">#REF!</definedName>
    <definedName name="PHCHSVIBRGRIS" localSheetId="0">#REF!</definedName>
    <definedName name="PHCHSVIBRGRIS">#REF!</definedName>
    <definedName name="PHCHSVIBRRUSBCO" localSheetId="0">#REF!</definedName>
    <definedName name="PHCHSVIBRRUSBCO">#REF!</definedName>
    <definedName name="PHCHSVIBRRUSCOL" localSheetId="0">#REF!</definedName>
    <definedName name="PHCHSVIBRRUSCOL">#REF!</definedName>
    <definedName name="PHCHSVIBRRUSGRIS" localSheetId="0">#REF!</definedName>
    <definedName name="PHCHSVIBRRUSGRIS">#REF!</definedName>
    <definedName name="pico" localSheetId="0">#REF!</definedName>
    <definedName name="pico">#REF!</definedName>
    <definedName name="Piedra_de_Río" localSheetId="0">[7]Insumos!#REF!</definedName>
    <definedName name="Piedra_de_Río">[7]Insumos!#REF!</definedName>
    <definedName name="PIEDRA_GAVIONE_M3">'[24]MATERIALES LISTADO'!$D$12</definedName>
    <definedName name="Piedra_para_Encache" localSheetId="0">[7]Insumos!#REF!</definedName>
    <definedName name="Piedra_para_Encache">[7]Insumos!#REF!</definedName>
    <definedName name="piem" localSheetId="0">#REF!</definedName>
    <definedName name="piem">#REF!</definedName>
    <definedName name="pilote" localSheetId="0">#REF!</definedName>
    <definedName name="pilote">#REF!</definedName>
    <definedName name="pilotes" localSheetId="0">#REF!</definedName>
    <definedName name="pilotes">#REF!</definedName>
    <definedName name="PINO" localSheetId="0">#REF!</definedName>
    <definedName name="PINO">#REF!</definedName>
    <definedName name="Pino_Bruto_Americano">[19]Insumos!$B$75:$D$75</definedName>
    <definedName name="PINO1X4X12" localSheetId="0">#REF!</definedName>
    <definedName name="PINO1X4X12">#REF!</definedName>
    <definedName name="PINO1X4X12TRAT" localSheetId="0">#REF!</definedName>
    <definedName name="PINO1X4X12TRAT">#REF!</definedName>
    <definedName name="pinobruto">[20]MATERIALES!$G$33</definedName>
    <definedName name="PINOBRUTO1x4x10" localSheetId="0">#REF!</definedName>
    <definedName name="PINOBRUTO1x4x10">#REF!</definedName>
    <definedName name="PINOBRUTO4x4x12" localSheetId="0">#REF!</definedName>
    <definedName name="PINOBRUTO4x4x12">#REF!</definedName>
    <definedName name="PINOBRUTOTRAT" localSheetId="0">#REF!</definedName>
    <definedName name="PINOBRUTOTRAT">#REF!</definedName>
    <definedName name="PINOBRUTOTRAT1x4x10" localSheetId="0">#REF!</definedName>
    <definedName name="PINOBRUTOTRAT1x4x10">#REF!</definedName>
    <definedName name="PINOBRUTOTRAT4x4x12" localSheetId="0">#REF!</definedName>
    <definedName name="PINOBRUTOTRAT4x4x12">#REF!</definedName>
    <definedName name="PINODOROBCOALA" localSheetId="0">#REF!</definedName>
    <definedName name="PINODOROBCOALA">#REF!</definedName>
    <definedName name="PINODOROBCOCORR" localSheetId="0">#REF!</definedName>
    <definedName name="PINODOROBCOCORR">#REF!</definedName>
    <definedName name="PINODOROBCOST" localSheetId="0">#REF!</definedName>
    <definedName name="PINODOROBCOST">#REF!</definedName>
    <definedName name="PINODOROCOLALA" localSheetId="0">#REF!</definedName>
    <definedName name="PINODOROCOLALA">#REF!</definedName>
    <definedName name="PINODOROFLUX" localSheetId="0">#REF!</definedName>
    <definedName name="PINODOROFLUX">#REF!</definedName>
    <definedName name="PINTACRIEXT">[15]Ana!$F$4430</definedName>
    <definedName name="PINTACRIEXTAND">[15]Ana!$F$4443</definedName>
    <definedName name="PINTACRIINT">[15]Ana!$F$4436</definedName>
    <definedName name="PINTECO">[15]Ana!$F$4462</definedName>
    <definedName name="PINTEPOX">[15]Ana!$F$4450</definedName>
    <definedName name="PINTERRUPOR1" localSheetId="0">#REF!</definedName>
    <definedName name="PINTERRUPOR1">#REF!</definedName>
    <definedName name="PINTERRUPTOR2" localSheetId="0">#REF!</definedName>
    <definedName name="PINTERRUPTOR2">#REF!</definedName>
    <definedName name="PINTERRUPTOR3" localSheetId="0">#REF!</definedName>
    <definedName name="PINTERRUPTOR3">#REF!</definedName>
    <definedName name="PINTERRUPTOR3VIAS" localSheetId="0">#REF!</definedName>
    <definedName name="PINTERRUPTOR3VIAS">#REF!</definedName>
    <definedName name="PINTERRUPTOR4VIAS" localSheetId="0">#REF!</definedName>
    <definedName name="PINTERRUPTOR4VIAS">#REF!</definedName>
    <definedName name="PINTERRUPTORPILOTO" localSheetId="0">#REF!</definedName>
    <definedName name="PINTERRUPTORPILOTO">#REF!</definedName>
    <definedName name="PINTERRUPTORSEG100A2P" localSheetId="0">#REF!</definedName>
    <definedName name="PINTERRUPTORSEG100A2P">#REF!</definedName>
    <definedName name="PINTERRUPTORSEG30A2P" localSheetId="0">#REF!</definedName>
    <definedName name="PINTERRUPTORSEG30A2P">#REF!</definedName>
    <definedName name="PINTERRUPTORSEG60A2P" localSheetId="0">#REF!</definedName>
    <definedName name="PINTERRUPTORSEG60A2P">#REF!</definedName>
    <definedName name="PINTLACA">[15]Ana!$F$4456</definedName>
    <definedName name="PINTMAN">[15]Ana!$F$4469</definedName>
    <definedName name="PINTMANAND">[15]Ana!$F$4477</definedName>
    <definedName name="Pintura_Epóxica_Popular" localSheetId="0">#REF!</definedName>
    <definedName name="Pintura_Epóxica_Popular">#REF!</definedName>
    <definedName name="Pintura_Epóxica_Popular_2">#N/A</definedName>
    <definedName name="Pintura_Epóxica_Popular_3">#N/A</definedName>
    <definedName name="pinturas" localSheetId="0">#REF!</definedName>
    <definedName name="pinturas">#REF!</definedName>
    <definedName name="PISO01">[15]Ana!$F$4570</definedName>
    <definedName name="PISO09">[15]Ana!$F$4580</definedName>
    <definedName name="PISOADOCLAGRIS">[15]Ana!$F$4497</definedName>
    <definedName name="PISOADOCLAQUEM">[15]Ana!$F$4515</definedName>
    <definedName name="PISOADOCLAROJO">[15]Ana!$F$4506</definedName>
    <definedName name="PISOADOCOLGRIS">[15]Ana!$F$4524</definedName>
    <definedName name="PISOADOCOLROJO">[15]Ana!$F$4533</definedName>
    <definedName name="PISOADOMEDGRIS">[15]Ana!$F$4542</definedName>
    <definedName name="PISOADOMEDQUEM">[15]Ana!$F$4560</definedName>
    <definedName name="PISOADOMEDROJO">[15]Ana!$F$4551</definedName>
    <definedName name="PISOGRA1233030BCO">[15]Ana!$F$4616</definedName>
    <definedName name="PISOGRA1233030GRIS" localSheetId="0">#REF!</definedName>
    <definedName name="PISOGRA1233030GRIS">#REF!</definedName>
    <definedName name="PISOGRA1234040BCO">[15]Ana!$F$4634</definedName>
    <definedName name="PISOGRABOTI4040BCO">[15]Ana!$F$4589</definedName>
    <definedName name="PISOGRABOTI4040COL">[15]Ana!$F$4598</definedName>
    <definedName name="PISOGRAPROY4040">[15]Ana!$F$4607</definedName>
    <definedName name="PISOHFV10">[15]Ana!$F$4794</definedName>
    <definedName name="PISOLADEXAPEQ">[15]Ana!$F$4811</definedName>
    <definedName name="PISOLADFERIAPEQ">[15]Ana!$F$4819</definedName>
    <definedName name="PISOMOSROJ2525">[15]Ana!$F$4827</definedName>
    <definedName name="PISOPUL10">[15]Ana!$F$4803</definedName>
    <definedName name="PITACRILLICA" localSheetId="0">#REF!</definedName>
    <definedName name="PITACRILLICA">#REF!</definedName>
    <definedName name="PITECONOMICA" localSheetId="0">#REF!</definedName>
    <definedName name="PITECONOMICA">#REF!</definedName>
    <definedName name="pitesmalte" localSheetId="0">#REF!</definedName>
    <definedName name="pitesmalte">#REF!</definedName>
    <definedName name="PITMANTENIMIENTO" localSheetId="0">#REF!</definedName>
    <definedName name="PITMANTENIMIENTO">#REF!</definedName>
    <definedName name="pitoxidoverde" localSheetId="0">#REF!</definedName>
    <definedName name="pitoxidoverde">#REF!</definedName>
    <definedName name="PITSATINADA" localSheetId="0">#REF!</definedName>
    <definedName name="PITSATINADA">#REF!</definedName>
    <definedName name="pitsemiglos" localSheetId="0">#REF!</definedName>
    <definedName name="pitsemiglos">#REF!</definedName>
    <definedName name="pl">[13]analisis!$G$2432</definedName>
    <definedName name="PLADRILLO2X2X8" localSheetId="0">#REF!</definedName>
    <definedName name="PLADRILLO2X2X8">#REF!</definedName>
    <definedName name="PLADRILLO2X4X8" localSheetId="0">#REF!</definedName>
    <definedName name="PLADRILLO2X4X8">#REF!</definedName>
    <definedName name="PLAMPARAFLUORES24" localSheetId="0">#REF!</definedName>
    <definedName name="PLAMPARAFLUORES24">#REF!</definedName>
    <definedName name="PLAMPARAFLUORESSUP2TDIFTRANS" localSheetId="0">#REF!</definedName>
    <definedName name="PLAMPARAFLUORESSUP2TDIFTRANS">#REF!</definedName>
    <definedName name="Plancha_de_Plywood_4_x8_x3_4" localSheetId="0">#REF!</definedName>
    <definedName name="Plancha_de_Plywood_4_x8_x3_4">#REF!</definedName>
    <definedName name="Plancha_de_Plywood_4_x8_x3_4_2">#N/A</definedName>
    <definedName name="Plancha_de_Plywood_4_x8_x3_4_3">#N/A</definedName>
    <definedName name="Planta_Eléctrica_para_tesado" localSheetId="0">#REF!</definedName>
    <definedName name="Planta_Eléctrica_para_tesado">#REF!</definedName>
    <definedName name="Planta_Eléctrica_para_tesado_2">#N/A</definedName>
    <definedName name="Planta_Eléctrica_para_tesado_3">#N/A</definedName>
    <definedName name="PLAVADERO1" localSheetId="0">#REF!</definedName>
    <definedName name="PLAVADERO1">#REF!</definedName>
    <definedName name="PLAVADERO2" localSheetId="0">#REF!</definedName>
    <definedName name="PLAVADERO2">#REF!</definedName>
    <definedName name="PLAVBCO" localSheetId="0">#REF!</definedName>
    <definedName name="PLAVBCO">#REF!</definedName>
    <definedName name="PLAVBCOPEQ" localSheetId="0">#REF!</definedName>
    <definedName name="PLAVBCOPEQ">#REF!</definedName>
    <definedName name="PLAVCOL" localSheetId="0">#REF!</definedName>
    <definedName name="PLAVCOL">#REF!</definedName>
    <definedName name="PLAVOVABCO" localSheetId="0">#REF!</definedName>
    <definedName name="PLAVOVABCO">#REF!</definedName>
    <definedName name="PLAVOVACOL" localSheetId="0">#REF!</definedName>
    <definedName name="PLAVOVACOL">#REF!</definedName>
    <definedName name="PLAVPEDCOL" localSheetId="0">#REF!</definedName>
    <definedName name="PLAVPEDCOL">#REF!</definedName>
    <definedName name="PLIGADORA2">[15]Ins!$E$584</definedName>
    <definedName name="Plom" localSheetId="0">[40]INSUMOS!#REF!</definedName>
    <definedName name="Plom">[40]INSUMOS!#REF!</definedName>
    <definedName name="PLOMERO" localSheetId="0">#REF!</definedName>
    <definedName name="PLOMERO">#REF!</definedName>
    <definedName name="PLOMEROAYUDANTE" localSheetId="0">#REF!</definedName>
    <definedName name="PLOMEROAYUDANTE">#REF!</definedName>
    <definedName name="PLOMEROOFICIAL" localSheetId="0">#REF!</definedName>
    <definedName name="PLOMEROOFICIAL">#REF!</definedName>
    <definedName name="PLOSABARROEXAGDE" localSheetId="0">#REF!</definedName>
    <definedName name="PLOSABARROEXAGDE">#REF!</definedName>
    <definedName name="PLOSABARROEXAGONALPEQUEÑA" localSheetId="0">#REF!</definedName>
    <definedName name="PLOSABARROEXAGONALPEQUEÑA">#REF!</definedName>
    <definedName name="PLOSABARROFERIAGDE" localSheetId="0">#REF!</definedName>
    <definedName name="PLOSABARROFERIAGDE">#REF!</definedName>
    <definedName name="PLOSABARROFERIAPEQ" localSheetId="0">#REF!</definedName>
    <definedName name="PLOSABARROFERIAPEQ">#REF!</definedName>
    <definedName name="PLYWOOD" localSheetId="0">#REF!</definedName>
    <definedName name="PLYWOOD">#REF!</definedName>
    <definedName name="PMALLA38" localSheetId="0">#REF!</definedName>
    <definedName name="PMALLA38">#REF!</definedName>
    <definedName name="PMALLACAL9HG6" localSheetId="0">#REF!</definedName>
    <definedName name="PMALLACAL9HG6">#REF!</definedName>
    <definedName name="PMALLACAL9HG7" localSheetId="0">#REF!</definedName>
    <definedName name="PMALLACAL9HG7">#REF!</definedName>
    <definedName name="PMES12COLOR" localSheetId="0">#REF!</definedName>
    <definedName name="PMES12COLOR">#REF!</definedName>
    <definedName name="PMES23BCO" localSheetId="0">#REF!</definedName>
    <definedName name="PMES23BCO">#REF!</definedName>
    <definedName name="PMES23GRAVCOL" localSheetId="0">#REF!</definedName>
    <definedName name="PMES23GRAVCOL">#REF!</definedName>
    <definedName name="PMES23GRAVGRIS" localSheetId="0">#REF!</definedName>
    <definedName name="PMES23GRAVGRIS">#REF!</definedName>
    <definedName name="PMES23GRIS" localSheetId="0">#REF!</definedName>
    <definedName name="PMES23GRIS">#REF!</definedName>
    <definedName name="PMES4BCO" localSheetId="0">#REF!</definedName>
    <definedName name="PMES4BCO">#REF!</definedName>
    <definedName name="PMOSAICO25X25ROJO" localSheetId="0">#REF!</definedName>
    <definedName name="PMOSAICO25X25ROJO">#REF!</definedName>
    <definedName name="PMOSAICOGRAVILLA30X30BLANCO" localSheetId="0">#REF!</definedName>
    <definedName name="PMOSAICOGRAVILLA30X30BLANCO">#REF!</definedName>
    <definedName name="PMOSAICOGRAVILLA30X30GRIS" localSheetId="0">#REF!</definedName>
    <definedName name="PMOSAICOGRAVILLA30X30GRIS">#REF!</definedName>
    <definedName name="PMOSAICOGRAVILLA30X30ROJO" localSheetId="0">#REF!</definedName>
    <definedName name="PMOSAICOGRAVILLA30X30ROJO">#REF!</definedName>
    <definedName name="PMOSAICOGRAVILLA30X30SUPERBLANCO" localSheetId="0">#REF!</definedName>
    <definedName name="PMOSAICOGRAVILLA30X30SUPERBLANCO">#REF!</definedName>
    <definedName name="PMOSAICOGRAVILLA30X30SUPERCOLOR" localSheetId="0">#REF!</definedName>
    <definedName name="PMOSAICOGRAVILLA30X30SUPERCOLOR">#REF!</definedName>
    <definedName name="PMOSAICOGRAVILLA30X30SUPERGRIS" localSheetId="0">#REF!</definedName>
    <definedName name="PMOSAICOGRAVILLA30X30SUPERGRIS">#REF!</definedName>
    <definedName name="porcent.herram.equi.asfalto">'[17]Analisis Unitarios'!$K$11</definedName>
    <definedName name="porcent.herram.equi.mov.tier">'[17]Analisis Unitarios'!$K$7</definedName>
    <definedName name="porcent.herram.equi.obra.arte">'[17]Analisis Unitarios'!$K$9</definedName>
    <definedName name="porcent.herram.equi.obra.arte.tub">'[17]Analisis Unitarios'!$K$21</definedName>
    <definedName name="porcent.mat.gastable">'[17]Analisis Unitarios'!$K$13</definedName>
    <definedName name="porcentaje" localSheetId="0">[49]Presupuesto!#REF!</definedName>
    <definedName name="porcentaje">[49]Presupuesto!#REF!</definedName>
    <definedName name="porcentaje_2">"$#REF!.$J$12"</definedName>
    <definedName name="porcentaje_3">"$#REF!.$J$12"</definedName>
    <definedName name="porciento" localSheetId="0">#REF!</definedName>
    <definedName name="porciento">#REF!</definedName>
    <definedName name="PORTACANDADO" localSheetId="0">#REF!</definedName>
    <definedName name="PORTACANDADO">#REF!</definedName>
    <definedName name="POZO10" localSheetId="0">#REF!</definedName>
    <definedName name="POZO10">#REF!</definedName>
    <definedName name="POZO8" localSheetId="0">#REF!</definedName>
    <definedName name="POZO8">#REF!</definedName>
    <definedName name="PPAL1123CDOB" localSheetId="0">#REF!</definedName>
    <definedName name="PPAL1123CDOB">#REF!</definedName>
    <definedName name="PPAL1123CSENC" localSheetId="0">#REF!</definedName>
    <definedName name="PPAL1123CSENC">#REF!</definedName>
    <definedName name="PPALACUADRADA" localSheetId="0">#REF!</definedName>
    <definedName name="PPALACUADRADA">#REF!</definedName>
    <definedName name="PPALAREDONDA" localSheetId="0">#REF!</definedName>
    <definedName name="PPALAREDONDA">#REF!</definedName>
    <definedName name="PPANEL12A24" localSheetId="0">#REF!</definedName>
    <definedName name="PPANEL12A24">#REF!</definedName>
    <definedName name="PPANEL2A4" localSheetId="0">#REF!</definedName>
    <definedName name="PPANEL2A4">#REF!</definedName>
    <definedName name="PPANEL4A8" localSheetId="0">#REF!</definedName>
    <definedName name="PPANEL4A8">#REF!</definedName>
    <definedName name="PPANEL6A12" localSheetId="0">#REF!</definedName>
    <definedName name="PPANEL6A12">#REF!</definedName>
    <definedName name="PPANEL8A16" localSheetId="0">#REF!</definedName>
    <definedName name="PPANEL8A16">#REF!</definedName>
    <definedName name="PPANRLCON100" localSheetId="0">#REF!</definedName>
    <definedName name="PPANRLCON100">#REF!</definedName>
    <definedName name="PPANRLCON60" localSheetId="0">#REF!</definedName>
    <definedName name="PPANRLCON60">#REF!</definedName>
    <definedName name="PPARAGOMA" localSheetId="0">#REF!</definedName>
    <definedName name="PPARAGOMA">#REF!</definedName>
    <definedName name="PPD">'[50]med.mov.de tierras'!$D$6</definedName>
    <definedName name="PPERFIL112X112" localSheetId="0">#REF!</definedName>
    <definedName name="PPERFIL112X112">#REF!</definedName>
    <definedName name="PPERFIL1X1" localSheetId="0">#REF!</definedName>
    <definedName name="PPERFIL1X1">#REF!</definedName>
    <definedName name="PPERFIL1X2" localSheetId="0">#REF!</definedName>
    <definedName name="PPERFIL1X2">#REF!</definedName>
    <definedName name="PPERFIL2X2" localSheetId="0">#REF!</definedName>
    <definedName name="PPERFIL2X2">#REF!</definedName>
    <definedName name="PPERFIL2X3" localSheetId="0">#REF!</definedName>
    <definedName name="PPERFIL2X3">#REF!</definedName>
    <definedName name="PPERFIL2X4" localSheetId="0">#REF!</definedName>
    <definedName name="PPERFIL2X4">#REF!</definedName>
    <definedName name="PPERFIL3X3" localSheetId="0">#REF!</definedName>
    <definedName name="PPERFIL3X3">#REF!</definedName>
    <definedName name="PPERFIL4X4" localSheetId="0">#REF!</definedName>
    <definedName name="PPERFIL4X4">#REF!</definedName>
    <definedName name="PPERFILHG112X112" localSheetId="0">#REF!</definedName>
    <definedName name="PPERFILHG112X112">#REF!</definedName>
    <definedName name="PPERFILHG2X2" localSheetId="0">#REF!</definedName>
    <definedName name="PPERFILHG2X2">#REF!</definedName>
    <definedName name="PPERFILHG2X3" localSheetId="0">#REF!</definedName>
    <definedName name="PPERFILHG2X3">#REF!</definedName>
    <definedName name="PPERFILHG34X34" localSheetId="0">#REF!</definedName>
    <definedName name="PPERFILHG34X34">#REF!</definedName>
    <definedName name="PPINTACRIBCO" localSheetId="0">#REF!</definedName>
    <definedName name="PPINTACRIBCO">#REF!</definedName>
    <definedName name="PPINTACRIEXT" localSheetId="0">#REF!</definedName>
    <definedName name="PPINTACRIEXT">#REF!</definedName>
    <definedName name="PPINTEPOX" localSheetId="0">#REF!</definedName>
    <definedName name="PPINTEPOX">#REF!</definedName>
    <definedName name="PPINTMAN" localSheetId="0">#REF!</definedName>
    <definedName name="PPINTMAN">#REF!</definedName>
    <definedName name="PPLA112X14" localSheetId="0">#REF!</definedName>
    <definedName name="PPLA112X14">#REF!</definedName>
    <definedName name="PPLA12X18" localSheetId="0">#REF!</definedName>
    <definedName name="PPLA12X18">#REF!</definedName>
    <definedName name="PPLA12X316" localSheetId="0">#REF!</definedName>
    <definedName name="PPLA12X316">#REF!</definedName>
    <definedName name="PPLA2X14" localSheetId="0">#REF!</definedName>
    <definedName name="PPLA2X14">#REF!</definedName>
    <definedName name="PPLA34X14" localSheetId="0">#REF!</definedName>
    <definedName name="PPLA34X14">#REF!</definedName>
    <definedName name="PPLA34X316" localSheetId="0">#REF!</definedName>
    <definedName name="PPLA34X316">#REF!</definedName>
    <definedName name="PPLA3X14" localSheetId="0">#REF!</definedName>
    <definedName name="PPLA3X14">#REF!</definedName>
    <definedName name="PPLA4X14" localSheetId="0">#REF!</definedName>
    <definedName name="PPLA4X14">#REF!</definedName>
    <definedName name="PPUERTAENR" localSheetId="0">#REF!</definedName>
    <definedName name="PPUERTAENR">#REF!</definedName>
    <definedName name="PRASTRILLO" localSheetId="0">#REF!</definedName>
    <definedName name="PRASTRILLO">#REF!</definedName>
    <definedName name="pre_asiento_arena" localSheetId="0">#REF!</definedName>
    <definedName name="pre_asiento_arena">#REF!</definedName>
    <definedName name="pre_bote" localSheetId="0">#REF!</definedName>
    <definedName name="pre_bote">#REF!</definedName>
    <definedName name="pre_colg_0.5pulg" localSheetId="0">#REF!</definedName>
    <definedName name="pre_colg_0.5pulg">#REF!</definedName>
    <definedName name="pre_colg_0.75pulg" localSheetId="0">#REF!</definedName>
    <definedName name="pre_colg_0.75pulg">#REF!</definedName>
    <definedName name="pre_colg_1.5pulg" localSheetId="0">#REF!</definedName>
    <definedName name="pre_colg_1.5pulg">#REF!</definedName>
    <definedName name="pre_colg_1pulg" localSheetId="0">#REF!</definedName>
    <definedName name="pre_colg_1pulg">#REF!</definedName>
    <definedName name="pre_colg_2pulg" localSheetId="0">#REF!</definedName>
    <definedName name="pre_colg_2pulg">#REF!</definedName>
    <definedName name="pre_colg_3pulg" localSheetId="0">#REF!</definedName>
    <definedName name="pre_colg_3pulg">#REF!</definedName>
    <definedName name="pre_colg_4pulg" localSheetId="0">#REF!</definedName>
    <definedName name="pre_colg_4pulg">#REF!</definedName>
    <definedName name="pre_excavacion" localSheetId="0">#REF!</definedName>
    <definedName name="pre_excavacion">#REF!</definedName>
    <definedName name="pre_hormigon_124" localSheetId="0">#REF!</definedName>
    <definedName name="pre_hormigon_124">#REF!</definedName>
    <definedName name="pre_relleno" localSheetId="0">#REF!</definedName>
    <definedName name="pre_relleno">#REF!</definedName>
    <definedName name="preci" localSheetId="0">#REF!</definedName>
    <definedName name="preci">#REF!</definedName>
    <definedName name="precii" localSheetId="0">#REF!</definedName>
    <definedName name="precii">#REF!</definedName>
    <definedName name="preciii" localSheetId="0">#REF!</definedName>
    <definedName name="preciii">#REF!</definedName>
    <definedName name="preciiii" localSheetId="0">#REF!</definedName>
    <definedName name="preciiii">#REF!</definedName>
    <definedName name="PRECIO" localSheetId="0">#REF!</definedName>
    <definedName name="PRECIO">#REF!</definedName>
    <definedName name="Precio_Unitario">[26]ListaPrecios!$A$1:$I$1</definedName>
    <definedName name="PREJASLIV" localSheetId="0">#REF!</definedName>
    <definedName name="PREJASLIV">#REF!</definedName>
    <definedName name="PREJASREF" localSheetId="0">#REF!</definedName>
    <definedName name="PREJASREF">#REF!</definedName>
    <definedName name="preli" localSheetId="0">#REF!</definedName>
    <definedName name="preli">#REF!</definedName>
    <definedName name="prelii" localSheetId="0">#REF!</definedName>
    <definedName name="prelii">#REF!</definedName>
    <definedName name="preliii" localSheetId="0">#REF!</definedName>
    <definedName name="preliii">#REF!</definedName>
    <definedName name="preliiii" localSheetId="0">#REF!</definedName>
    <definedName name="preliiii">#REF!</definedName>
    <definedName name="PREPARARPISO" localSheetId="0">#REF!</definedName>
    <definedName name="PREPARARPISO">#REF!</definedName>
    <definedName name="Presupuesto_Maternidad" localSheetId="0">#REF!</definedName>
    <definedName name="Presupuesto_Maternidad">#REF!</definedName>
    <definedName name="presupuestoc1" localSheetId="0">#REF!</definedName>
    <definedName name="presupuestoc1">#REF!</definedName>
    <definedName name="presupuestoc2" localSheetId="0">#REF!</definedName>
    <definedName name="presupuestoc2">#REF!</definedName>
    <definedName name="PRIMA" localSheetId="0">#REF!</definedName>
    <definedName name="PRIMA">#REF!</definedName>
    <definedName name="PRIMA_2">"$#REF!.$M$38"</definedName>
    <definedName name="PRIMA_3">"$#REF!.$M$38"</definedName>
    <definedName name="PRINT_AREA_MI" localSheetId="0">#REF!</definedName>
    <definedName name="PRINT_AREA_MI">#REF!</definedName>
    <definedName name="PRINT_TITLES_MI" localSheetId="0">#REF!</definedName>
    <definedName name="PRINT_TITLES_MI">#REF!</definedName>
    <definedName name="PROMEDIO" localSheetId="0">#REF!</definedName>
    <definedName name="PROMEDIO">#REF!</definedName>
    <definedName name="Proyecto" localSheetId="0">#REF!</definedName>
    <definedName name="Proyecto">#REF!</definedName>
    <definedName name="PROYECTO__RECONSTRUCCION_CARRETARA_SAN_CRISTOBAL_VILLA_ALTAGRACIA__HATO_DAMAS_EL_BADEN" localSheetId="0">Todas las Hojas !$A$1:$G$3</definedName>
    <definedName name="PROYECTO__RECONSTRUCCION_CARRETARA_SAN_CRISTOBAL_VILLA_ALTAGRACIA__HATO_DAMAS_EL_BADEN">Todas las Hojas !$A$1:$G$3</definedName>
    <definedName name="prticos" localSheetId="0">[51]peso!#REF!</definedName>
    <definedName name="prticos">[51]peso!#REF!</definedName>
    <definedName name="prticos_2">#N/A</definedName>
    <definedName name="prticos_3">#N/A</definedName>
    <definedName name="Prueba_en_Compactación_con_equipo" localSheetId="0">[7]Insumos!#REF!</definedName>
    <definedName name="Prueba_en_Compactación_con_equipo">[7]Insumos!#REF!</definedName>
    <definedName name="PSILICOOLCRI" localSheetId="0">#REF!</definedName>
    <definedName name="PSILICOOLCRI">#REF!</definedName>
    <definedName name="PSOLDADURA" localSheetId="0">#REF!</definedName>
    <definedName name="PSOLDADURA">#REF!</definedName>
    <definedName name="PSTYROF2X4X1" localSheetId="0">#REF!</definedName>
    <definedName name="PSTYROF2X4X1">#REF!</definedName>
    <definedName name="PTABLETAAMARILLA" localSheetId="0">#REF!</definedName>
    <definedName name="PTABLETAAMARILLA">#REF!</definedName>
    <definedName name="PTABLETAGRIS" localSheetId="0">#REF!</definedName>
    <definedName name="PTABLETAGRIS">#REF!</definedName>
    <definedName name="PTABLETAQUEMADA" localSheetId="0">#REF!</definedName>
    <definedName name="PTABLETAQUEMADA">#REF!</definedName>
    <definedName name="PTABLETAROJA" localSheetId="0">#REF!</definedName>
    <definedName name="PTABLETAROJA">#REF!</definedName>
    <definedName name="PTAFRANCAOBA">[15]Ana!$F$4986</definedName>
    <definedName name="PTAFRANCAOBAM2">[15]Ana!$C$4986</definedName>
    <definedName name="PTAPAC24INTPVC" localSheetId="0">#REF!</definedName>
    <definedName name="PTAPAC24INTPVC">#REF!</definedName>
    <definedName name="PTAPAC24MET" localSheetId="0">#REF!</definedName>
    <definedName name="PTAPAC24MET">#REF!</definedName>
    <definedName name="PTAPAC24TCMET" localSheetId="0">#REF!</definedName>
    <definedName name="PTAPAC24TCMET">#REF!</definedName>
    <definedName name="PTAPAC24TCPVC" localSheetId="0">#REF!</definedName>
    <definedName name="PTAPAC24TCPVC">#REF!</definedName>
    <definedName name="PTAPANCORCAOBA">[15]Ana!$F$4957</definedName>
    <definedName name="PTAPANCORCAOBA2.3X8.4" localSheetId="0">#REF!</definedName>
    <definedName name="PTAPANCORCAOBA2.3X8.4">#REF!</definedName>
    <definedName name="PTAPANCORCAOBA3X8.4" localSheetId="0">#REF!</definedName>
    <definedName name="PTAPANCORCAOBA3X8.4">#REF!</definedName>
    <definedName name="PTAPANCORCAOBAM2">[15]Ana!$C$4957</definedName>
    <definedName name="PTAPANCORPINO">[15]Ana!$F$4948</definedName>
    <definedName name="PTAPANCORPINOM2">[15]Ana!$C$4948</definedName>
    <definedName name="PTAPANESPCAOBA">[15]Ana!$F$4966</definedName>
    <definedName name="PTAPANESPCAOBAM2">[15]Ana!$C$4966</definedName>
    <definedName name="PTAPANVAIVENCAOBA">[15]Ana!$F$4974</definedName>
    <definedName name="PTAPANVAIVENCAOBAM2">[15]Ana!$C$4974</definedName>
    <definedName name="PTAPLY">[15]Ana!$F$4939</definedName>
    <definedName name="PTAPLYM2">[15]Ana!$C$4939</definedName>
    <definedName name="PTEJA16" localSheetId="0">#REF!</definedName>
    <definedName name="PTEJA16">#REF!</definedName>
    <definedName name="PTEJA16ESP" localSheetId="0">#REF!</definedName>
    <definedName name="PTEJA16ESP">#REF!</definedName>
    <definedName name="PTEJA18" localSheetId="0">#REF!</definedName>
    <definedName name="PTEJA18">#REF!</definedName>
    <definedName name="PTEJA18ESP" localSheetId="0">#REF!</definedName>
    <definedName name="PTEJA18ESP">#REF!</definedName>
    <definedName name="PTEJATIPOS" localSheetId="0">#REF!</definedName>
    <definedName name="PTEJATIPOS">#REF!</definedName>
    <definedName name="PTERM114" localSheetId="0">#REF!</definedName>
    <definedName name="PTERM114">#REF!</definedName>
    <definedName name="pti" localSheetId="0">#REF!</definedName>
    <definedName name="pti">#REF!</definedName>
    <definedName name="ptii" localSheetId="0">#REF!</definedName>
    <definedName name="ptii">#REF!</definedName>
    <definedName name="ptiii" localSheetId="0">#REF!</definedName>
    <definedName name="ptiii">#REF!</definedName>
    <definedName name="ptiiii" localSheetId="0">#REF!</definedName>
    <definedName name="ptiiii">#REF!</definedName>
    <definedName name="PTIMBRECORRIENTE" localSheetId="0">#REF!</definedName>
    <definedName name="PTIMBRECORRIENTE">#REF!</definedName>
    <definedName name="PTINA" localSheetId="0">#REF!</definedName>
    <definedName name="PTINA">#REF!</definedName>
    <definedName name="PTOREXAASB" localSheetId="0">#REF!</definedName>
    <definedName name="PTOREXAASB">#REF!</definedName>
    <definedName name="PTPACISAL2424" localSheetId="0">#REF!</definedName>
    <definedName name="PTPACISAL2424">#REF!</definedName>
    <definedName name="PTUBOHG112X15" localSheetId="0">#REF!</definedName>
    <definedName name="PTUBOHG112X15">#REF!</definedName>
    <definedName name="PTUBOHG114X20" localSheetId="0">#REF!</definedName>
    <definedName name="PTUBOHG114X20">#REF!</definedName>
    <definedName name="PU" localSheetId="0">#REF!</definedName>
    <definedName name="PU">#REF!</definedName>
    <definedName name="PU_2">"$#REF!.$E$1:$E$65534"</definedName>
    <definedName name="PU_3">"$#REF!.$E$1:$E$65534"</definedName>
    <definedName name="pu1_2">"$#REF!.$E$1:$E$65534"</definedName>
    <definedName name="pu1_3">"$#REF!.$E$1:$E$65534"</definedName>
    <definedName name="PU6_2">"$#REF!.$E$1:$E$65534"</definedName>
    <definedName name="PU6_3">"$#REF!.$E$1:$E$65534"</definedName>
    <definedName name="PUACERASHORMIGON" localSheetId="0">#REF!</definedName>
    <definedName name="PUACERASHORMIGON">#REF!</definedName>
    <definedName name="PUACERASHORMIGON_2">#N/A</definedName>
    <definedName name="puacero" localSheetId="0">#REF!</definedName>
    <definedName name="puacero">#REF!</definedName>
    <definedName name="PUACERO_1_2_GRADO40" localSheetId="0">#REF!</definedName>
    <definedName name="PUACERO_1_2_GRADO40">#REF!</definedName>
    <definedName name="PUACERO_1_2_GRADO40_2">#N/A</definedName>
    <definedName name="PUACERO_1_4_GRADO40" localSheetId="0">#REF!</definedName>
    <definedName name="PUACERO_1_4_GRADO40">#REF!</definedName>
    <definedName name="PUACERO_1_4_GRADO40_2">#N/A</definedName>
    <definedName name="PUACERO_1_GRADO40" localSheetId="0">#REF!</definedName>
    <definedName name="PUACERO_1_GRADO40">#REF!</definedName>
    <definedName name="PUACERO_1_GRADO40_2">#N/A</definedName>
    <definedName name="PUACERO_3_4_GRADO40" localSheetId="0">#REF!</definedName>
    <definedName name="PUACERO_3_4_GRADO40">#REF!</definedName>
    <definedName name="PUACERO_3_4_GRADO40_2">#N/A</definedName>
    <definedName name="PUACERO_3_8_GRADO40" localSheetId="0">#REF!</definedName>
    <definedName name="PUACERO_3_8_GRADO40">#REF!</definedName>
    <definedName name="PUACERO_3_8_GRADO40_2">#N/A</definedName>
    <definedName name="PUADOQUINCLASICOGRIS_10X20X20" localSheetId="0">#REF!</definedName>
    <definedName name="PUADOQUINCLASICOGRIS_10X20X20">#REF!</definedName>
    <definedName name="PUADOQUINCLASICOGRIS_10X20X20_2">#N/A</definedName>
    <definedName name="pubaranda" localSheetId="0">#REF!</definedName>
    <definedName name="pubaranda">#REF!</definedName>
    <definedName name="pubaranda_2">#N/A</definedName>
    <definedName name="pubaranda_3">#N/A</definedName>
    <definedName name="PUBLOQUES_4_ACERO_0.80" localSheetId="0">#REF!</definedName>
    <definedName name="PUBLOQUES_4_ACERO_0.80">#REF!</definedName>
    <definedName name="PUBLOQUES_4_ACERO_0.80_2">#N/A</definedName>
    <definedName name="PUBLOQUES_6_ACERO_0.80" localSheetId="0">#REF!</definedName>
    <definedName name="PUBLOQUES_6_ACERO_0.80">#REF!</definedName>
    <definedName name="PUBLOQUES_6_ACERO_0.80_2">#N/A</definedName>
    <definedName name="PUBLOQUES_8_ACERO_0.80" localSheetId="0">#REF!</definedName>
    <definedName name="PUBLOQUES_8_ACERO_0.80">#REF!</definedName>
    <definedName name="PUBLOQUES_8_ACERO_0.80_2">#N/A</definedName>
    <definedName name="PUBLOQUES_8_ACERO_0.80_HOYOSLLENOS" localSheetId="0">#REF!</definedName>
    <definedName name="PUBLOQUES_8_ACERO_0.80_HOYOSLLENOS">#REF!</definedName>
    <definedName name="PUBLOQUES_8_ACERO_0.80_HOYOSLLENOS_2">#N/A</definedName>
    <definedName name="PUBLOQUESDE_8_ACERO_A_0.40_HOYOSLLENOS" localSheetId="0">#REF!</definedName>
    <definedName name="PUBLOQUESDE_8_ACERO_A_0.40_HOYOSLLENOS">#REF!</definedName>
    <definedName name="PUBLOQUESDE_8_ACERO_A_0.40_HOYOSLLENOS_2">#N/A</definedName>
    <definedName name="pucabezales" localSheetId="0">#REF!</definedName>
    <definedName name="pucabezales">#REF!</definedName>
    <definedName name="PUCALICHE" localSheetId="0">#REF!</definedName>
    <definedName name="PUCALICHE">#REF!</definedName>
    <definedName name="PUCALICHE_2">#N/A</definedName>
    <definedName name="PUCAMARAINSPECCION" localSheetId="0">#REF!</definedName>
    <definedName name="PUCAMARAINSPECCION">#REF!</definedName>
    <definedName name="PUCAMARAINSPECCION_2">#N/A</definedName>
    <definedName name="PUCANTOS" localSheetId="0">#REF!</definedName>
    <definedName name="PUCANTOS">#REF!</definedName>
    <definedName name="PUCANTOS_2">#N/A</definedName>
    <definedName name="PUCARETEO" localSheetId="0">#REF!</definedName>
    <definedName name="PUCARETEO">#REF!</definedName>
    <definedName name="PUCARETEO_2">#N/A</definedName>
    <definedName name="pucastingbed" localSheetId="0">#REF!</definedName>
    <definedName name="pucastingbed">#REF!</definedName>
    <definedName name="PUCEMENTO" localSheetId="0">#REF!</definedName>
    <definedName name="PUCEMENTO">#REF!</definedName>
    <definedName name="PUCERAMICA15X15PARED" localSheetId="0">'[7]Análisis de Precios'!#REF!</definedName>
    <definedName name="PUCERAMICA15X15PARED">'[7]Análisis de Precios'!#REF!</definedName>
    <definedName name="PUCERAMICA30X30PARED" localSheetId="0">#REF!</definedName>
    <definedName name="PUCERAMICA30X30PARED">#REF!</definedName>
    <definedName name="PUCERAMICA30X30PARED_2">#N/A</definedName>
    <definedName name="PUCERAMICAITALIANAPARED" localSheetId="0">#REF!</definedName>
    <definedName name="PUCERAMICAITALIANAPARED">#REF!</definedName>
    <definedName name="PUCERAMICAITALIANAPARED_2">#N/A</definedName>
    <definedName name="PUCISTERNA" localSheetId="0">'[7]Análisis de Precios'!#REF!</definedName>
    <definedName name="PUCISTERNA">'[7]Análisis de Precios'!#REF!</definedName>
    <definedName name="PUCOLUMNAS_C1">'[19]Análisis de Precios'!$F$210</definedName>
    <definedName name="PUCOLUMNAS_C10" localSheetId="0">'[7]Análisis de Precios'!#REF!</definedName>
    <definedName name="PUCOLUMNAS_C10">'[7]Análisis de Precios'!#REF!</definedName>
    <definedName name="PUCOLUMNAS_C11" localSheetId="0">'[7]Análisis de Precios'!#REF!</definedName>
    <definedName name="PUCOLUMNAS_C11">'[7]Análisis de Precios'!#REF!</definedName>
    <definedName name="PUCOLUMNAS_C12" localSheetId="0">'[7]Análisis de Precios'!#REF!</definedName>
    <definedName name="PUCOLUMNAS_C12">'[7]Análisis de Precios'!#REF!</definedName>
    <definedName name="PUCOLUMNAS_C2" localSheetId="0">#REF!</definedName>
    <definedName name="PUCOLUMNAS_C2">#REF!</definedName>
    <definedName name="PUCOLUMNAS_C2_2">#N/A</definedName>
    <definedName name="PUCOLUMNAS_C3" localSheetId="0">#REF!</definedName>
    <definedName name="PUCOLUMNAS_C3">#REF!</definedName>
    <definedName name="PUCOLUMNAS_C3_2">#N/A</definedName>
    <definedName name="PUCOLUMNAS_C4" localSheetId="0">#REF!</definedName>
    <definedName name="PUCOLUMNAS_C4">#REF!</definedName>
    <definedName name="PUCOLUMNAS_C4_2">#N/A</definedName>
    <definedName name="PUCOLUMNAS_C9" localSheetId="0">'[7]Análisis de Precios'!#REF!</definedName>
    <definedName name="PUCOLUMNAS_C9">'[7]Análisis de Precios'!#REF!</definedName>
    <definedName name="PUCOLUMNAS_CC" localSheetId="0">#REF!</definedName>
    <definedName name="PUCOLUMNAS_CC">#REF!</definedName>
    <definedName name="PUCOLUMNAS_CC_2">#N/A</definedName>
    <definedName name="PUCOLUMNAS_CC1" localSheetId="0">#REF!</definedName>
    <definedName name="PUCOLUMNAS_CC1">#REF!</definedName>
    <definedName name="PUCOLUMNAS_CC1_2">#N/A</definedName>
    <definedName name="PUCOLUMNASASCENSOR" localSheetId="0">#REF!</definedName>
    <definedName name="PUCOLUMNASASCENSOR">#REF!</definedName>
    <definedName name="PUCOLUMNASASCENSOR_2">#N/A</definedName>
    <definedName name="PUCONTEN" localSheetId="0">'[7]Análisis de Precios'!#REF!</definedName>
    <definedName name="PUCONTEN">'[7]Análisis de Precios'!#REF!</definedName>
    <definedName name="PUDINTEL_10X20" localSheetId="0">#REF!</definedName>
    <definedName name="PUDINTEL_10X20">#REF!</definedName>
    <definedName name="PUDINTEL_10X20_2">#N/A</definedName>
    <definedName name="PUDINTEL_15X40" localSheetId="0">#REF!</definedName>
    <definedName name="PUDINTEL_15X40">#REF!</definedName>
    <definedName name="PUDINTEL_15X40_2">#N/A</definedName>
    <definedName name="PUDINTEL_20X40" localSheetId="0">#REF!</definedName>
    <definedName name="PUDINTEL_20X40">#REF!</definedName>
    <definedName name="PUDINTEL_20X40_2">#N/A</definedName>
    <definedName name="Puerta_Corred._Alum__Anod._Bce._Vid._Mart._Nor." localSheetId="0">[7]Insumos!#REF!</definedName>
    <definedName name="Puerta_Corred._Alum__Anod._Bce._Vid._Mart._Nor.">[7]Insumos!#REF!</definedName>
    <definedName name="Puerta_Corred._Alum__Anod._Bce._Vid._Transp." localSheetId="0">[7]Insumos!#REF!</definedName>
    <definedName name="Puerta_Corred._Alum__Anod._Bce._Vid._Transp.">[7]Insumos!#REF!</definedName>
    <definedName name="Puerta_Corred._Alum__Anod._Nor._Vid._Bce._Liso" localSheetId="0">[7]Insumos!#REF!</definedName>
    <definedName name="Puerta_Corred._Alum__Anod._Nor._Vid._Bce._Liso">[7]Insumos!#REF!</definedName>
    <definedName name="Puerta_Corred._Alum__Anod._Nor._Vid._Bce._Mart." localSheetId="0">[7]Insumos!#REF!</definedName>
    <definedName name="Puerta_Corred._Alum__Anod._Nor._Vid._Bce._Mart.">[7]Insumos!#REF!</definedName>
    <definedName name="Puerta_Corred._Alum__Anod._Nor._Vid._Transp." localSheetId="0">[7]Insumos!#REF!</definedName>
    <definedName name="Puerta_Corred._Alum__Anod._Nor._Vid._Transp.">[7]Insumos!#REF!</definedName>
    <definedName name="Puerta_corrediza___BCE._VID._TRANSP." localSheetId="0">[7]Insumos!#REF!</definedName>
    <definedName name="Puerta_corrediza___BCE._VID._TRANSP.">[7]Insumos!#REF!</definedName>
    <definedName name="Puerta_corrediza___BCE._VID._TRANSP._LISO" localSheetId="0">[7]Insumos!#REF!</definedName>
    <definedName name="Puerta_corrediza___BCE._VID._TRANSP._LISO">[7]Insumos!#REF!</definedName>
    <definedName name="Puerta_de_Pino_Apanelada" localSheetId="0">[7]Insumos!#REF!</definedName>
    <definedName name="Puerta_de_Pino_Apanelada">[7]Insumos!#REF!</definedName>
    <definedName name="Puerta_Pino_Americano_Tratado" localSheetId="0">[7]Insumos!#REF!</definedName>
    <definedName name="Puerta_Pino_Americano_Tratado">[7]Insumos!#REF!</definedName>
    <definedName name="PUERTACA" localSheetId="0">#REF!</definedName>
    <definedName name="PUERTACA">#REF!</definedName>
    <definedName name="PUERTACAESP" localSheetId="0">#REF!</definedName>
    <definedName name="PUERTACAESP">#REF!</definedName>
    <definedName name="PUERTACAFRAN" localSheetId="0">#REF!</definedName>
    <definedName name="PUERTACAFRAN">#REF!</definedName>
    <definedName name="PUERTAPERF1X1YMALLA1CONTRA" localSheetId="0">#REF!</definedName>
    <definedName name="PUERTAPERF1X1YMALLA1CONTRA">#REF!</definedName>
    <definedName name="PUERTAPI" localSheetId="0">#REF!</definedName>
    <definedName name="PUERTAPI">#REF!</definedName>
    <definedName name="PUERTAPI802102PAN" localSheetId="0">#REF!</definedName>
    <definedName name="PUERTAPI802102PAN">#REF!</definedName>
    <definedName name="PUERTAPI8021046PAN" localSheetId="0">#REF!</definedName>
    <definedName name="PUERTAPI8021046PAN">#REF!</definedName>
    <definedName name="PUERTAPLE86210CRIS" localSheetId="0">#REF!</definedName>
    <definedName name="PUERTAPLE86210CRIS">#REF!</definedName>
    <definedName name="PUERTAPLY" localSheetId="0">#REF!</definedName>
    <definedName name="PUERTAPLY">#REF!</definedName>
    <definedName name="Puertas_de_Pino_T_Francesa" localSheetId="0">[7]Insumos!#REF!</definedName>
    <definedName name="Puertas_de_Pino_T_Francesa">[7]Insumos!#REF!</definedName>
    <definedName name="Puertas_de_Plywood" localSheetId="0">[7]Insumos!#REF!</definedName>
    <definedName name="Puertas_de_Plywood">[7]Insumos!#REF!</definedName>
    <definedName name="Puertas_de_Plywood_3_16" localSheetId="0">[7]Insumos!#REF!</definedName>
    <definedName name="Puertas_de_Plywood_3_16">[7]Insumos!#REF!</definedName>
    <definedName name="Puertas_Pino_Apanelada" localSheetId="0">[7]Insumos!#REF!</definedName>
    <definedName name="Puertas_Pino_Apanelada">[7]Insumos!#REF!</definedName>
    <definedName name="PUFINOTECHOINCLINADO" localSheetId="0">#REF!</definedName>
    <definedName name="PUFINOTECHOINCLINADO">#REF!</definedName>
    <definedName name="PUFINOTECHOINCLINADO_2">#N/A</definedName>
    <definedName name="PUFINOTECHOPLANO" localSheetId="0">#REF!</definedName>
    <definedName name="PUFINOTECHOPLANO">#REF!</definedName>
    <definedName name="PUFINOTECHOPLANO_2">#N/A</definedName>
    <definedName name="PUGOTEROSCOLGANTES" localSheetId="0">#REF!</definedName>
    <definedName name="PUGOTEROSCOLGANTES">#REF!</definedName>
    <definedName name="PUGOTEROSCOLGANTES_2">#N/A</definedName>
    <definedName name="PUHORMIGON_1_2_4" localSheetId="0">#REF!</definedName>
    <definedName name="PUHORMIGON_1_2_4">#REF!</definedName>
    <definedName name="PUHORMIGON_1_2_4_2">#N/A</definedName>
    <definedName name="PUHORMIGON1_3_5" localSheetId="0">#REF!</definedName>
    <definedName name="PUHORMIGON1_3_5">#REF!</definedName>
    <definedName name="PUHORMIGON1_3_5_2">#N/A</definedName>
    <definedName name="puhormigon280" localSheetId="0">#REF!</definedName>
    <definedName name="puhormigon280">#REF!</definedName>
    <definedName name="PUHORMIGONCICLOPEO" localSheetId="0">#REF!</definedName>
    <definedName name="PUHORMIGONCICLOPEO">#REF!</definedName>
    <definedName name="PUHORMIGONCICLOPEO_2">#N/A</definedName>
    <definedName name="PUHORMIGONSIMPLE210" localSheetId="0">#REF!</definedName>
    <definedName name="PUHORMIGONSIMPLE210">#REF!</definedName>
    <definedName name="PUHORMIGONSIMPLE210_2">#N/A</definedName>
    <definedName name="puinyeccion" localSheetId="0">#REF!</definedName>
    <definedName name="puinyeccion">#REF!</definedName>
    <definedName name="PULESC" localSheetId="0">#REF!</definedName>
    <definedName name="PULESC">#REF!</definedName>
    <definedName name="pulgm" localSheetId="0">#REF!</definedName>
    <definedName name="pulgm">#REF!</definedName>
    <definedName name="Pulido_y_Brillado____De_Luxe">[19]Insumos!$B$241:$D$241</definedName>
    <definedName name="Pulido_y_Brillado_de_Piso" localSheetId="0">[7]Insumos!#REF!</definedName>
    <definedName name="Pulido_y_Brillado_de_Piso">[7]Insumos!#REF!</definedName>
    <definedName name="PULISTELOS1_2BAÑOS" localSheetId="0">#REF!</definedName>
    <definedName name="PULISTELOS1_2BAÑOS">#REF!</definedName>
    <definedName name="PULISTELOS1_2BAÑOS_2">#N/A</definedName>
    <definedName name="PULISTELOSBAÑOS" localSheetId="0">#REF!</definedName>
    <definedName name="PULISTELOSBAÑOS">#REF!</definedName>
    <definedName name="PULISTELOSBAÑOS_2">#N/A</definedName>
    <definedName name="PULMES" localSheetId="0">#REF!</definedName>
    <definedName name="PULMES">#REF!</definedName>
    <definedName name="PULOSA" localSheetId="0">#REF!</definedName>
    <definedName name="PULOSA">#REF!</definedName>
    <definedName name="PULOSA_2">#N/A</definedName>
    <definedName name="pulosaaproche" localSheetId="0">#REF!</definedName>
    <definedName name="pulosaaproche">#REF!</definedName>
    <definedName name="pulosacalzada" localSheetId="0">#REF!</definedName>
    <definedName name="pulosacalzada">#REF!</definedName>
    <definedName name="PULREPPVIEJO" localSheetId="0">#REF!</definedName>
    <definedName name="PULREPPVIEJO">#REF!</definedName>
    <definedName name="PULSUPER" localSheetId="0">#REF!</definedName>
    <definedName name="PULSUPER">#REF!</definedName>
    <definedName name="PULYCRISTAL" localSheetId="0">#REF!</definedName>
    <definedName name="PULYCRISTAL">#REF!</definedName>
    <definedName name="PULYSAL" localSheetId="0">#REF!</definedName>
    <definedName name="PULYSAL">#REF!</definedName>
    <definedName name="PUMADERA" localSheetId="0">#REF!</definedName>
    <definedName name="PUMADERA">#REF!</definedName>
    <definedName name="PUMEZCLACALARENAPISOS" localSheetId="0">#REF!</definedName>
    <definedName name="PUMEZCLACALARENAPISOS">#REF!</definedName>
    <definedName name="PUMEZCLACALARENAPISOS_2">#N/A</definedName>
    <definedName name="PUMORTERO1_1" localSheetId="0">'[7]Análisis de Precios'!#REF!</definedName>
    <definedName name="PUMORTERO1_1">'[7]Análisis de Precios'!#REF!</definedName>
    <definedName name="PUMORTERO1_10COLOCARPISOS" localSheetId="0">#REF!</definedName>
    <definedName name="PUMORTERO1_10COLOCARPISOS">#REF!</definedName>
    <definedName name="PUMORTERO1_10COLOCARPISOS_2">#N/A</definedName>
    <definedName name="PUMORTERO1_2" localSheetId="0">#REF!</definedName>
    <definedName name="PUMORTERO1_2">#REF!</definedName>
    <definedName name="PUMORTERO1_2_2">#N/A</definedName>
    <definedName name="PUMORTERO1_3" localSheetId="0">#REF!</definedName>
    <definedName name="PUMORTERO1_3">#REF!</definedName>
    <definedName name="PUMORTERO1_3_2">#N/A</definedName>
    <definedName name="PUMORTERO1_4PARAPAÑETE" localSheetId="0">#REF!</definedName>
    <definedName name="PUMORTERO1_4PARAPAÑETE">#REF!</definedName>
    <definedName name="PUMORTERO1_4PARAPAÑETE_2">#N/A</definedName>
    <definedName name="PUMORTERO1_5DE1_3" localSheetId="0">#REF!</definedName>
    <definedName name="PUMORTERO1_5DE1_3">#REF!</definedName>
    <definedName name="PUMORTERO1_5DE1_3_2">#N/A</definedName>
    <definedName name="PUMURO_M1" localSheetId="0">#REF!</definedName>
    <definedName name="PUMURO_M1">#REF!</definedName>
    <definedName name="PUMURO_M1_2">#N/A</definedName>
    <definedName name="PUMURO_M2" localSheetId="0">#REF!</definedName>
    <definedName name="PUMURO_M2">#REF!</definedName>
    <definedName name="PUMURO_M2_2">#N/A</definedName>
    <definedName name="punewjersey" localSheetId="0">#REF!</definedName>
    <definedName name="punewjersey">#REF!</definedName>
    <definedName name="PUPAÑETEMAESTREADOEXTERIOR" localSheetId="0">#REF!</definedName>
    <definedName name="PUPAÑETEMAESTREADOEXTERIOR">#REF!</definedName>
    <definedName name="PUPAÑETEMAESTREADOEXTERIOR_2">#N/A</definedName>
    <definedName name="PUPAÑETEMAESTREADOINTERIOR" localSheetId="0">#REF!</definedName>
    <definedName name="PUPAÑETEMAESTREADOINTERIOR">#REF!</definedName>
    <definedName name="PUPAÑETEMAESTREADOINTERIOR_2">#N/A</definedName>
    <definedName name="PUPAÑETEPULIDO" localSheetId="0">#REF!</definedName>
    <definedName name="PUPAÑETEPULIDO">#REF!</definedName>
    <definedName name="PUPAÑETEPULIDO_2">#N/A</definedName>
    <definedName name="PUPAÑETETECHO" localSheetId="0">'[7]Análisis de Precios'!#REF!</definedName>
    <definedName name="PUPAÑETETECHO">'[7]Análisis de Precios'!#REF!</definedName>
    <definedName name="PUPINTURAACRILICAEXTERIOR" localSheetId="0">'[7]Análisis de Precios'!#REF!</definedName>
    <definedName name="PUPINTURAACRILICAEXTERIOR">'[7]Análisis de Precios'!#REF!</definedName>
    <definedName name="PUPINTURAACRILICAINTERIOR" localSheetId="0">'[7]Análisis de Precios'!#REF!</definedName>
    <definedName name="PUPINTURAACRILICAINTERIOR">'[7]Análisis de Precios'!#REF!</definedName>
    <definedName name="PUPINTURACAL" localSheetId="0">'[7]Análisis de Precios'!#REF!</definedName>
    <definedName name="PUPINTURACAL">'[7]Análisis de Precios'!#REF!</definedName>
    <definedName name="PUPINTURAMANTENIMIENTO" localSheetId="0">'[7]Análisis de Precios'!#REF!</definedName>
    <definedName name="PUPINTURAMANTENIMIENTO">'[7]Análisis de Precios'!#REF!</definedName>
    <definedName name="PUPISOCERAMICA_33X33" localSheetId="0">#REF!</definedName>
    <definedName name="PUPISOCERAMICA_33X33">#REF!</definedName>
    <definedName name="PUPISOCERAMICA_33X33_2">#N/A</definedName>
    <definedName name="PUPISOCERAMICACRIOLLA20X20" localSheetId="0">'[7]Análisis de Precios'!#REF!</definedName>
    <definedName name="PUPISOCERAMICACRIOLLA20X20">'[7]Análisis de Precios'!#REF!</definedName>
    <definedName name="PUPISOGRANITO_40X40" localSheetId="0">#REF!</definedName>
    <definedName name="PUPISOGRANITO_40X40">#REF!</definedName>
    <definedName name="PUPISOGRANITO_40X40_2">#N/A</definedName>
    <definedName name="PURAMPAESCALERA" localSheetId="0">#REF!</definedName>
    <definedName name="PURAMPAESCALERA">#REF!</definedName>
    <definedName name="PURAMPAESCALERA_2">#N/A</definedName>
    <definedName name="PUREPLANTEO" localSheetId="0">#REF!</definedName>
    <definedName name="PUREPLANTEO">#REF!</definedName>
    <definedName name="PUREPLANTEO_2">#N/A</definedName>
    <definedName name="PUSEPTICO" localSheetId="0">'[7]Análisis de Precios'!#REF!</definedName>
    <definedName name="PUSEPTICO">'[7]Análisis de Precios'!#REF!</definedName>
    <definedName name="putabletas" localSheetId="0">#REF!</definedName>
    <definedName name="putabletas">#REF!</definedName>
    <definedName name="PUTRAMPADEGRASA" localSheetId="0">#REF!</definedName>
    <definedName name="PUTRAMPADEGRASA">#REF!</definedName>
    <definedName name="PUTRAMPADEGRASA_2">#N/A</definedName>
    <definedName name="PUVIGA" localSheetId="0">'[7]Análisis de Precios'!#REF!</definedName>
    <definedName name="PUVIGA">'[7]Análisis de Precios'!#REF!</definedName>
    <definedName name="puvigastransversales" localSheetId="0">#REF!</definedName>
    <definedName name="puvigastransversales">#REF!</definedName>
    <definedName name="PUZABALETAPISO" localSheetId="0">#REF!</definedName>
    <definedName name="PUZABALETAPISO">#REF!</definedName>
    <definedName name="PUZABALETAPISO_2">#N/A</definedName>
    <definedName name="PUZABALETAS" localSheetId="0">#REF!</definedName>
    <definedName name="PUZABALETAS">#REF!</definedName>
    <definedName name="PUZABALETAS_2">#N/A</definedName>
    <definedName name="PUZAPATACOLUMNAS_C1" localSheetId="0">#REF!</definedName>
    <definedName name="PUZAPATACOLUMNAS_C1">#REF!</definedName>
    <definedName name="PUZAPATACOLUMNAS_C1_2">#N/A</definedName>
    <definedName name="PUZAPATACOLUMNAS_C2" localSheetId="0">#REF!</definedName>
    <definedName name="PUZAPATACOLUMNAS_C2">#REF!</definedName>
    <definedName name="PUZAPATACOLUMNAS_C2_2">#N/A</definedName>
    <definedName name="PUZAPATACOLUMNAS_C3" localSheetId="0">#REF!</definedName>
    <definedName name="PUZAPATACOLUMNAS_C3">#REF!</definedName>
    <definedName name="PUZAPATACOLUMNAS_C3_2">#N/A</definedName>
    <definedName name="PUZAPATACOLUMNAS_C4" localSheetId="0">#REF!</definedName>
    <definedName name="PUZAPATACOLUMNAS_C4">#REF!</definedName>
    <definedName name="PUZAPATACOLUMNAS_C4_2">#N/A</definedName>
    <definedName name="PUZAPATACOLUMNAS_CC" localSheetId="0">#REF!</definedName>
    <definedName name="PUZAPATACOLUMNAS_CC">#REF!</definedName>
    <definedName name="PUZAPATACOLUMNAS_CC_2">#N/A</definedName>
    <definedName name="PUZAPATACOLUMNAS_CT" localSheetId="0">#REF!</definedName>
    <definedName name="PUZAPATACOLUMNAS_CT">#REF!</definedName>
    <definedName name="PUZAPATACOLUMNAS_CT_2">#N/A</definedName>
    <definedName name="PUZAPATACOMBINADA_C1_C12" localSheetId="0">'[7]Análisis de Precios'!#REF!</definedName>
    <definedName name="PUZAPATACOMBINADA_C1_C12">'[7]Análisis de Precios'!#REF!</definedName>
    <definedName name="PUZAPATACOMBINADA_C1_C4" localSheetId="0">'[7]Análisis de Precios'!#REF!</definedName>
    <definedName name="PUZAPATACOMBINADA_C1_C4">'[7]Análisis de Precios'!#REF!</definedName>
    <definedName name="PUZAPATAMURO4" localSheetId="0">#REF!</definedName>
    <definedName name="PUZAPATAMURO4">#REF!</definedName>
    <definedName name="PUZAPATAMURO4_2">#N/A</definedName>
    <definedName name="PUZAPATAMURO6" localSheetId="0">#REF!</definedName>
    <definedName name="PUZAPATAMURO6">#REF!</definedName>
    <definedName name="PUZAPATAMURO6_2">#N/A</definedName>
    <definedName name="PUZAPATAMURO8" localSheetId="0">#REF!</definedName>
    <definedName name="PUZAPATAMURO8">#REF!</definedName>
    <definedName name="PUZAPATAMURO8_2">#N/A</definedName>
    <definedName name="PUZAPATAMURORAMPA">'[19]Análisis de Precios'!$F$201</definedName>
    <definedName name="PUZOCALOCERAMICACRIOLLADE20" localSheetId="0">'[7]Análisis de Precios'!#REF!</definedName>
    <definedName name="PUZOCALOCERAMICACRIOLLADE20">'[7]Análisis de Precios'!#REF!</definedName>
    <definedName name="PUZOCALOCERAMICACRIOLLADE33" localSheetId="0">#REF!</definedName>
    <definedName name="PUZOCALOCERAMICACRIOLLADE33">#REF!</definedName>
    <definedName name="PUZOCALOCERAMICACRIOLLADE33_2">#N/A</definedName>
    <definedName name="PUZOCALOSGRANITO_7X40" localSheetId="0">#REF!</definedName>
    <definedName name="PUZOCALOSGRANITO_7X40">#REF!</definedName>
    <definedName name="PUZOCALOSGRANITO_7X40_2">#N/A</definedName>
    <definedName name="PVARTIE586" localSheetId="0">#REF!</definedName>
    <definedName name="PVARTIE586">#REF!</definedName>
    <definedName name="PVENTAABCO" localSheetId="0">#REF!</definedName>
    <definedName name="PVENTAABCO">#REF!</definedName>
    <definedName name="PVENTAABRONCE" localSheetId="0">#REF!</definedName>
    <definedName name="PVENTAABRONCE">#REF!</definedName>
    <definedName name="PVENTAAVIDRIOB" localSheetId="0">#REF!</definedName>
    <definedName name="PVENTAAVIDRIOB">#REF!</definedName>
    <definedName name="PVENTBBVIDRIO" localSheetId="0">#REF!</definedName>
    <definedName name="PVENTBBVIDRIO">#REF!</definedName>
    <definedName name="PVENTBBVIDRIOB" localSheetId="0">#REF!</definedName>
    <definedName name="PVENTBBVIDRIOB">#REF!</definedName>
    <definedName name="PVENTBCO" localSheetId="0">#REF!</definedName>
    <definedName name="PVENTBCO">#REF!</definedName>
    <definedName name="PVENTSALAAMALUNATVC" localSheetId="0">#REF!</definedName>
    <definedName name="PVENTSALAAMALUNATVC">#REF!</definedName>
    <definedName name="PVIBRAZO30X30BLANCO" localSheetId="0">#REF!</definedName>
    <definedName name="PVIBRAZO30X30BLANCO">#REF!</definedName>
    <definedName name="PVIBRAZO30X30COLOR" localSheetId="0">#REF!</definedName>
    <definedName name="PVIBRAZO30X30COLOR">#REF!</definedName>
    <definedName name="PVIBRAZO30X30GRIS" localSheetId="0">#REF!</definedName>
    <definedName name="PVIBRAZO30X30GRIS">#REF!</definedName>
    <definedName name="PVIBRAZO30X30VERDE" localSheetId="0">#REF!</definedName>
    <definedName name="PVIBRAZO30X30VERDE">#REF!</definedName>
    <definedName name="PVIBRAZO40X40BLANCO" localSheetId="0">#REF!</definedName>
    <definedName name="PVIBRAZO40X40BLANCO">#REF!</definedName>
    <definedName name="PVIBRAZO40X40COLOR" localSheetId="0">#REF!</definedName>
    <definedName name="PVIBRAZO40X40COLOR">#REF!</definedName>
    <definedName name="PVIBRAZO40X40GRIS" localSheetId="0">#REF!</definedName>
    <definedName name="PVIBRAZO40X40GRIS">#REF!</definedName>
    <definedName name="PVIBRAZO40X40VERDE" localSheetId="0">#REF!</definedName>
    <definedName name="PVIBRAZO40X40VERDE">#REF!</definedName>
    <definedName name="PVIBRORUSTICO30X30BLANCO" localSheetId="0">#REF!</definedName>
    <definedName name="PVIBRORUSTICO30X30BLANCO">#REF!</definedName>
    <definedName name="PVIBRORUSTICO30X30COLOR" localSheetId="0">#REF!</definedName>
    <definedName name="PVIBRORUSTICO30X30COLOR">#REF!</definedName>
    <definedName name="PVIBRORUSTICO30X30GRIS" localSheetId="0">#REF!</definedName>
    <definedName name="PVIBRORUSTICO30X30GRIS">#REF!</definedName>
    <definedName name="PVIBRORUSTICO30X30ROJOVIVO" localSheetId="0">#REF!</definedName>
    <definedName name="PVIBRORUSTICO30X30ROJOVIVO">#REF!</definedName>
    <definedName name="PVIBRORUSTICO30X30VERDE" localSheetId="0">#REF!</definedName>
    <definedName name="PVIBRORUSTICO30X30VERDE">#REF!</definedName>
    <definedName name="PVOBRORUSTICO30X30CREMA" localSheetId="0">#REF!</definedName>
    <definedName name="PVOBRORUSTICO30X30CREMA">#REF!</definedName>
    <definedName name="PWINCHE2000K">[15]Ins!$E$592</definedName>
    <definedName name="PZ" localSheetId="0">#REF!</definedName>
    <definedName name="PZ">#REF!</definedName>
    <definedName name="PZGRANITO30BCO" localSheetId="0">#REF!</definedName>
    <definedName name="PZGRANITO30BCO">#REF!</definedName>
    <definedName name="PZGRANITO30GRIS" localSheetId="0">#REF!</definedName>
    <definedName name="PZGRANITO30GRIS">#REF!</definedName>
    <definedName name="PZGRANITO40BCO" localSheetId="0">#REF!</definedName>
    <definedName name="PZGRANITO40BCO">#REF!</definedName>
    <definedName name="PZGRANITOBOTICELLI40BCO" localSheetId="0">#REF!</definedName>
    <definedName name="PZGRANITOBOTICELLI40BCO">#REF!</definedName>
    <definedName name="PZGRANITOBOTICELLI40COL" localSheetId="0">#REF!</definedName>
    <definedName name="PZGRANITOBOTICELLI40COL">#REF!</definedName>
    <definedName name="PZGRANITOPERROY40" localSheetId="0">#REF!</definedName>
    <definedName name="PZGRANITOPERROY40">#REF!</definedName>
    <definedName name="PZMOSAICO25ROJ" localSheetId="0">#REF!</definedName>
    <definedName name="PZMOSAICO25ROJ">#REF!</definedName>
    <definedName name="PZOCALOBARRO10X3" localSheetId="0">#REF!</definedName>
    <definedName name="PZOCALOBARRO10X3">#REF!</definedName>
    <definedName name="PZOCESC12COL" localSheetId="0">#REF!</definedName>
    <definedName name="PZOCESC12COL">#REF!</definedName>
    <definedName name="PZOCESC23BCO" localSheetId="0">#REF!</definedName>
    <definedName name="PZOCESC23BCO">#REF!</definedName>
    <definedName name="PZOCESC23COL" localSheetId="0">#REF!</definedName>
    <definedName name="PZOCESC23COL">#REF!</definedName>
    <definedName name="PZOCESC23GRAVGRIS" localSheetId="0">#REF!</definedName>
    <definedName name="PZOCESC23GRAVGRIS">#REF!</definedName>
    <definedName name="PZOCESC23GRAVSUPERBCO" localSheetId="0">#REF!</definedName>
    <definedName name="PZOCESC23GRAVSUPERBCO">#REF!</definedName>
    <definedName name="PZOCESC23GRIS" localSheetId="0">#REF!</definedName>
    <definedName name="PZOCESC23GRIS">#REF!</definedName>
    <definedName name="PZOCESC4BCO" localSheetId="0">#REF!</definedName>
    <definedName name="PZOCESC4BCO">#REF!</definedName>
    <definedName name="PZOCESC4GRIS" localSheetId="0">#REF!</definedName>
    <definedName name="PZOCESC4GRIS">#REF!</definedName>
    <definedName name="PZOCESCBOTIBCO" localSheetId="0">#REF!</definedName>
    <definedName name="PZOCESCBOTIBCO">#REF!</definedName>
    <definedName name="PZOCESCBOTICOL" localSheetId="0">#REF!</definedName>
    <definedName name="PZOCESCBOTICOL">#REF!</definedName>
    <definedName name="PZOCESCPROYAL" localSheetId="0">#REF!</definedName>
    <definedName name="PZOCESCPROYAL">#REF!</definedName>
    <definedName name="PZOCESCSUPERBCO" localSheetId="0">#REF!</definedName>
    <definedName name="PZOCESCSUPERBCO">#REF!</definedName>
    <definedName name="PZOCESCSUPERCOL" localSheetId="0">#REF!</definedName>
    <definedName name="PZOCESCSUPERCOL">#REF!</definedName>
    <definedName name="PZOCESCVIBCOL" localSheetId="0">#REF!</definedName>
    <definedName name="PZOCESCVIBCOL">#REF!</definedName>
    <definedName name="PZOCESCVIBGRIS" localSheetId="0">#REF!</definedName>
    <definedName name="PZOCESCVIBGRIS">#REF!</definedName>
    <definedName name="qqvarilla">'[31]Analisis Unit. '!$F$36</definedName>
    <definedName name="QUICIOGRA30BCO">[15]Ana!$F$4841</definedName>
    <definedName name="QUICIOGRA40BCO">[15]Ana!$F$4848</definedName>
    <definedName name="QUICIOGRABOTI40COL">[15]Ana!$F$4834</definedName>
    <definedName name="QUICIOLAD">[15]Ana!$F$4862</definedName>
    <definedName name="QUICIOMOS25ROJ">[15]Ana!$F$4855</definedName>
    <definedName name="QUIEBRASOLESVERTCONTRA" localSheetId="0">#REF!</definedName>
    <definedName name="QUIEBRASOLESVERTCONTRA">#REF!</definedName>
    <definedName name="R_" localSheetId="0">[1]Presup.!#REF!</definedName>
    <definedName name="R_">[1]Presup.!#REF!</definedName>
    <definedName name="rastra" localSheetId="0">'[18]Listado Equipos a utilizar'!#REF!</definedName>
    <definedName name="rastra">'[18]Listado Equipos a utilizar'!#REF!</definedName>
    <definedName name="rastrapuas" localSheetId="0">'[18]Listado Equipos a utilizar'!#REF!</definedName>
    <definedName name="rastrapuas">'[18]Listado Equipos a utilizar'!#REF!</definedName>
    <definedName name="RE" localSheetId="0">[12]A!#REF!</definedName>
    <definedName name="RE">[12]A!#REF!</definedName>
    <definedName name="Recursos_Metalicos">[52]Recursos!$B$1:$B$76</definedName>
    <definedName name="REDBUSHG12X38" localSheetId="0">#REF!</definedName>
    <definedName name="REDBUSHG12X38">#REF!</definedName>
    <definedName name="REDPVCDREN3X112" localSheetId="0">#REF!</definedName>
    <definedName name="REDPVCDREN3X112">#REF!</definedName>
    <definedName name="REDPVCDREN3X2" localSheetId="0">#REF!</definedName>
    <definedName name="REDPVCDREN3X2">#REF!</definedName>
    <definedName name="REDPVCDREN4X2" localSheetId="0">#REF!</definedName>
    <definedName name="REDPVCDREN4X2">#REF!</definedName>
    <definedName name="REDPVCDREN4X3" localSheetId="0">#REF!</definedName>
    <definedName name="REDPVCDREN4X3">#REF!</definedName>
    <definedName name="REDPVCDREN6X4" localSheetId="0">#REF!</definedName>
    <definedName name="REDPVCDREN6X4">#REF!</definedName>
    <definedName name="REDPVCPRES112X1" localSheetId="0">#REF!</definedName>
    <definedName name="REDPVCPRES112X1">#REF!</definedName>
    <definedName name="REDPVCPRES2X1" localSheetId="0">#REF!</definedName>
    <definedName name="REDPVCPRES2X1">#REF!</definedName>
    <definedName name="REDPVCPRES34X12" localSheetId="0">#REF!</definedName>
    <definedName name="REDPVCPRES34X12">#REF!</definedName>
    <definedName name="REDPVCPRES4X2" localSheetId="0">#REF!</definedName>
    <definedName name="REDPVCPRES4X2">#REF!</definedName>
    <definedName name="REDPVCPRES4X3" localSheetId="0">#REF!</definedName>
    <definedName name="REDPVCPRES4X3">#REF!</definedName>
    <definedName name="reesti" localSheetId="0">#REF!</definedName>
    <definedName name="reesti">#REF!</definedName>
    <definedName name="reestii" localSheetId="0">#REF!</definedName>
    <definedName name="reestii">#REF!</definedName>
    <definedName name="reestiii" localSheetId="0">#REF!</definedName>
    <definedName name="reestiii">#REF!</definedName>
    <definedName name="reestiiii" localSheetId="0">#REF!</definedName>
    <definedName name="reestiiii">#REF!</definedName>
    <definedName name="reg.compac.rell">'[27]Costos Mano de Obra'!$O$13</definedName>
    <definedName name="reg.fro.niv.hormigon">'[17]Analisis Unitarios'!$F$110</definedName>
    <definedName name="reg.niv.hid.mat">'[17]Analisis Unitarios'!$E$586</definedName>
    <definedName name="REG10104CRIOLLO" localSheetId="0">#REF!</definedName>
    <definedName name="REG10104CRIOLLO">#REF!</definedName>
    <definedName name="REG12124CRIOLLO" localSheetId="0">#REF!</definedName>
    <definedName name="REG12124CRIOLLO">#REF!</definedName>
    <definedName name="REG44USA" localSheetId="0">#REF!</definedName>
    <definedName name="REG44USA">#REF!</definedName>
    <definedName name="REG55USA" localSheetId="0">#REF!</definedName>
    <definedName name="REG55USA">#REF!</definedName>
    <definedName name="REG664CRIOLLO" localSheetId="0">#REF!</definedName>
    <definedName name="REG664CRIOLLO">#REF!</definedName>
    <definedName name="REG884CRIOLLO" localSheetId="0">#REF!</definedName>
    <definedName name="REG884CRIOLLO">#REF!</definedName>
    <definedName name="regado.hormigon">'[27]Costos Mano de Obra'!$O$41</definedName>
    <definedName name="Regado_y_Compactación_Tosca___A_M" localSheetId="0">[7]Insumos!#REF!</definedName>
    <definedName name="Regado_y_Compactación_Tosca___A_M">[7]Insumos!#REF!</definedName>
    <definedName name="regi" localSheetId="0">'[53]Pasarela de L=60.00'!#REF!</definedName>
    <definedName name="regi">'[53]Pasarela de L=60.00'!#REF!</definedName>
    <definedName name="REGISTRO" localSheetId="0">#REF!</definedName>
    <definedName name="REGISTRO">#REF!</definedName>
    <definedName name="REGLA" localSheetId="0">#REF!</definedName>
    <definedName name="REGLA">#REF!</definedName>
    <definedName name="Regla_para_Pañete____Preparada">[19]Insumos!$B$76:$D$76</definedName>
    <definedName name="rei" localSheetId="0">#REF!</definedName>
    <definedName name="rei">#REF!</definedName>
    <definedName name="reii" localSheetId="0">#REF!</definedName>
    <definedName name="reii">#REF!</definedName>
    <definedName name="reiii" localSheetId="0">#REF!</definedName>
    <definedName name="reiii">#REF!</definedName>
    <definedName name="reiiii" localSheetId="0">#REF!</definedName>
    <definedName name="reiiii">#REF!</definedName>
    <definedName name="REJILLAPISO" localSheetId="0">#REF!</definedName>
    <definedName name="REJILLAPISO">#REF!</definedName>
    <definedName name="REJILLAPISOALUM" localSheetId="0">#REF!</definedName>
    <definedName name="REJILLAPISOALUM">#REF!</definedName>
    <definedName name="Rell.caliche">'[27]Insumos materiales'!$J$32</definedName>
    <definedName name="RELLENOCAL">[15]Ana!$F$5008</definedName>
    <definedName name="RELLENOCALEQ">[15]Ana!$F$5015</definedName>
    <definedName name="RELLENOCALGRAN">[15]Ana!$F$5022</definedName>
    <definedName name="RELLENOCALGRANEQ">[15]Ana!$F$5030</definedName>
    <definedName name="RELLENOGRAN">[15]Ana!$F$4995</definedName>
    <definedName name="RELLENOGRANEQ">[15]Ana!$F$5002</definedName>
    <definedName name="RELLENOGRANZOTECONTRA" localSheetId="0">#REF!</definedName>
    <definedName name="RELLENOGRANZOTECONTRA">#REF!</definedName>
    <definedName name="RELLENOREP">[15]Ana!$F$5035</definedName>
    <definedName name="RELLENOREPEQ">[15]Ana!$F$5041</definedName>
    <definedName name="Remoción_de_Capa_Vegetal" localSheetId="0">[7]Insumos!#REF!</definedName>
    <definedName name="Remoción_de_Capa_Vegetal">[7]Insumos!#REF!</definedName>
    <definedName name="REMOCIONCVMANO">[15]Ana!$F$5045</definedName>
    <definedName name="REMREINSTTRANSFCONTRA" localSheetId="0">#REF!</definedName>
    <definedName name="REMREINSTTRANSFCONTRA">#REF!</definedName>
    <definedName name="rend.retro.3m">'[17]Analisis Unitarios'!$E$528</definedName>
    <definedName name="REPAGUA1CONTRA" localSheetId="0">#REF!</definedName>
    <definedName name="REPAGUA1CONTRA">#REF!</definedName>
    <definedName name="REPAGUA2CONTRA" localSheetId="0">#REF!</definedName>
    <definedName name="REPAGUA2CONTRA">#REF!</definedName>
    <definedName name="REPARRASTRE4CONTRA" localSheetId="0">#REF!</definedName>
    <definedName name="REPARRASTRE4CONTRA">#REF!</definedName>
    <definedName name="REPARRASTRE6CONTRA" localSheetId="0">#REF!</definedName>
    <definedName name="REPARRASTRE6CONTRA">#REF!</definedName>
    <definedName name="REPELLOTECHO">[15]Ana!$F$392</definedName>
    <definedName name="REPLANTEO">[15]Ana!$F$5059</definedName>
    <definedName name="REPLANTEOM">[15]Ana!$F$5060</definedName>
    <definedName name="REPLANTEOM2" localSheetId="0">#REF!</definedName>
    <definedName name="REPLANTEOM2">#REF!</definedName>
    <definedName name="RESANE">[15]Ana!$F$380</definedName>
    <definedName name="retui" localSheetId="0">#REF!</definedName>
    <definedName name="retui">#REF!</definedName>
    <definedName name="retuii" localSheetId="0">#REF!</definedName>
    <definedName name="retuii">#REF!</definedName>
    <definedName name="retuiii" localSheetId="0">#REF!</definedName>
    <definedName name="retuiii">#REF!</definedName>
    <definedName name="retuiiii" localSheetId="0">#REF!</definedName>
    <definedName name="retuiiii">#REF!</definedName>
    <definedName name="REUBPLANTA400CONTRA" localSheetId="0">#REF!</definedName>
    <definedName name="REUBPLANTA400CONTRA">#REF!</definedName>
    <definedName name="REUBSWTRANSF1000CONTRA" localSheetId="0">#REF!</definedName>
    <definedName name="REUBSWTRANSF1000CONTRA">#REF!</definedName>
    <definedName name="REVCER01">[15]Ana!$F$5072</definedName>
    <definedName name="REVCER09">[15]Ana!$F$5080</definedName>
    <definedName name="REVLAD248">[15]Ana!$F$5093</definedName>
    <definedName name="REVLADBIS228">[15]Ana!$F$5086</definedName>
    <definedName name="ROBLEBRA" localSheetId="0">#REF!</definedName>
    <definedName name="ROBLEBRA">#REF!</definedName>
    <definedName name="rodillo" localSheetId="0">'[18]Listado Equipos a utilizar'!#REF!</definedName>
    <definedName name="rodillo">'[18]Listado Equipos a utilizar'!#REF!</definedName>
    <definedName name="rodneu" localSheetId="0">'[18]Listado Equipos a utilizar'!#REF!</definedName>
    <definedName name="rodneu">'[18]Listado Equipos a utilizar'!#REF!</definedName>
    <definedName name="ROSETA" localSheetId="0">#REF!</definedName>
    <definedName name="ROSETA">#REF!</definedName>
    <definedName name="roti" localSheetId="0">#REF!</definedName>
    <definedName name="roti">#REF!</definedName>
    <definedName name="rotii" localSheetId="0">#REF!</definedName>
    <definedName name="rotii">#REF!</definedName>
    <definedName name="rotiii" localSheetId="0">#REF!</definedName>
    <definedName name="rotiii">#REF!</definedName>
    <definedName name="rotiiii" localSheetId="0">#REF!</definedName>
    <definedName name="rotiiii">#REF!</definedName>
    <definedName name="RUSTICO" localSheetId="0">#REF!</definedName>
    <definedName name="RUSTICO">#REF!</definedName>
    <definedName name="rvesti" localSheetId="0">#REF!</definedName>
    <definedName name="rvesti">#REF!</definedName>
    <definedName name="rvestii" localSheetId="0">#REF!</definedName>
    <definedName name="rvestii">#REF!</definedName>
    <definedName name="rvestiii" localSheetId="0">#REF!</definedName>
    <definedName name="rvestiii">#REF!</definedName>
    <definedName name="rvestiiii" localSheetId="0">#REF!</definedName>
    <definedName name="rvestiiii">#REF!</definedName>
    <definedName name="S" localSheetId="0">[8]A!#REF!</definedName>
    <definedName name="S">[8]A!#REF!</definedName>
    <definedName name="SALARIO">'[25]Mano de Obra'!$D$4</definedName>
    <definedName name="SALCAL">[15]Ana!$F$3444</definedName>
    <definedName name="SALTEL">[15]Ana!$F$3454</definedName>
    <definedName name="salud" localSheetId="0">[8]A!#REF!</definedName>
    <definedName name="salud">[8]A!#REF!</definedName>
    <definedName name="SDFSDD" localSheetId="0">#REF!</definedName>
    <definedName name="SDFSDD">#REF!</definedName>
    <definedName name="Seguetas____Ultra" localSheetId="0">[7]Insumos!#REF!</definedName>
    <definedName name="Seguetas____Ultra">[7]Insumos!#REF!</definedName>
    <definedName name="SEGUROS" localSheetId="0">#REF!</definedName>
    <definedName name="SEGUROS">#REF!</definedName>
    <definedName name="senai" localSheetId="0">#REF!</definedName>
    <definedName name="senai">#REF!</definedName>
    <definedName name="senaii" localSheetId="0">#REF!</definedName>
    <definedName name="senaii">#REF!</definedName>
    <definedName name="senaiii" localSheetId="0">#REF!</definedName>
    <definedName name="senaiii">#REF!</definedName>
    <definedName name="senaiiii" localSheetId="0">#REF!</definedName>
    <definedName name="senaiiii">#REF!</definedName>
    <definedName name="SEPTICOCAL">[15]Ana!$F$3709</definedName>
    <definedName name="SEPTICOROC">[15]Ana!$F$3724</definedName>
    <definedName name="SEPTICOTIE">[15]Ana!$F$3739</definedName>
    <definedName name="Servicio.Vaciado.con.bomba">'[27]Insumos materiales'!$J$45</definedName>
    <definedName name="SIFONFREGPVC" localSheetId="0">#REF!</definedName>
    <definedName name="SIFONFREGPVC">#REF!</definedName>
    <definedName name="SIFONLAVCROM" localSheetId="0">#REF!</definedName>
    <definedName name="SIFONLAVCROM">#REF!</definedName>
    <definedName name="SIFONLAVPVC" localSheetId="0">#REF!</definedName>
    <definedName name="SIFONLAVPVC">#REF!</definedName>
    <definedName name="SIFONPVC112" localSheetId="0">#REF!</definedName>
    <definedName name="SIFONPVC112">#REF!</definedName>
    <definedName name="SIFONPVC2" localSheetId="0">#REF!</definedName>
    <definedName name="SIFONPVC2">#REF!</definedName>
    <definedName name="SIFONPVC3" localSheetId="0">#REF!</definedName>
    <definedName name="SIFONPVC3">#REF!</definedName>
    <definedName name="SIFONPVC4" localSheetId="0">#REF!</definedName>
    <definedName name="SIFONPVC4">#REF!</definedName>
    <definedName name="SILICONE" localSheetId="0">#REF!</definedName>
    <definedName name="SILICONE">#REF!</definedName>
    <definedName name="SILICOOL">[15]Ana!$F$3331</definedName>
    <definedName name="solap" localSheetId="0">#REF!</definedName>
    <definedName name="solap">#REF!</definedName>
    <definedName name="solvente" localSheetId="0">#REF!</definedName>
    <definedName name="solvente">#REF!</definedName>
    <definedName name="SUB" localSheetId="0">#REF!</definedName>
    <definedName name="SUB">#REF!</definedName>
    <definedName name="SUB_2">#N/A</definedName>
    <definedName name="SUB_3">#N/A</definedName>
    <definedName name="SUBAREMES01" localSheetId="0">#REF!</definedName>
    <definedName name="SUBAREMES01">#REF!</definedName>
    <definedName name="SUBAREPOL02" localSheetId="0">#REF!</definedName>
    <definedName name="SUBAREPOL02">#REF!</definedName>
    <definedName name="SUBAREPOL03" localSheetId="0">#REF!</definedName>
    <definedName name="SUBAREPOL03">#REF!</definedName>
    <definedName name="SUBAREPOL04" localSheetId="0">#REF!</definedName>
    <definedName name="SUBAREPOL04">#REF!</definedName>
    <definedName name="SUBAREPOL05" localSheetId="0">#REF!</definedName>
    <definedName name="SUBAREPOL05">#REF!</definedName>
    <definedName name="SUBAREPOL06" localSheetId="0">#REF!</definedName>
    <definedName name="SUBAREPOL06">#REF!</definedName>
    <definedName name="SUBBASE" localSheetId="0">#REF!</definedName>
    <definedName name="SUBBASE">#REF!</definedName>
    <definedName name="SUBBLO10MES02" localSheetId="0">#REF!</definedName>
    <definedName name="SUBBLO10MES02">#REF!</definedName>
    <definedName name="SUBBLO10MES03" localSheetId="0">#REF!</definedName>
    <definedName name="SUBBLO10MES03">#REF!</definedName>
    <definedName name="SUBBLO10MES04" localSheetId="0">#REF!</definedName>
    <definedName name="SUBBLO10MES04">#REF!</definedName>
    <definedName name="SUBBLO10MES05" localSheetId="0">#REF!</definedName>
    <definedName name="SUBBLO10MES05">#REF!</definedName>
    <definedName name="SUBBLO10MES06" localSheetId="0">#REF!</definedName>
    <definedName name="SUBBLO10MES06">#REF!</definedName>
    <definedName name="SUBBLO10POL02" localSheetId="0">#REF!</definedName>
    <definedName name="SUBBLO10POL02">#REF!</definedName>
    <definedName name="SUBBLO10POL03" localSheetId="0">#REF!</definedName>
    <definedName name="SUBBLO10POL03">#REF!</definedName>
    <definedName name="SUBBLO10POL04" localSheetId="0">#REF!</definedName>
    <definedName name="SUBBLO10POL04">#REF!</definedName>
    <definedName name="SUBBLO10POL05" localSheetId="0">#REF!</definedName>
    <definedName name="SUBBLO10POL05">#REF!</definedName>
    <definedName name="SUBBLO10POL06" localSheetId="0">#REF!</definedName>
    <definedName name="SUBBLO10POL06">#REF!</definedName>
    <definedName name="SUBBLO12MES02" localSheetId="0">#REF!</definedName>
    <definedName name="SUBBLO12MES02">#REF!</definedName>
    <definedName name="SUBBLO12MES03" localSheetId="0">#REF!</definedName>
    <definedName name="SUBBLO12MES03">#REF!</definedName>
    <definedName name="SUBBLO12MES04" localSheetId="0">#REF!</definedName>
    <definedName name="SUBBLO12MES04">#REF!</definedName>
    <definedName name="SUBBLO12MES05" localSheetId="0">#REF!</definedName>
    <definedName name="SUBBLO12MES05">#REF!</definedName>
    <definedName name="SUBBLO12MES06" localSheetId="0">#REF!</definedName>
    <definedName name="SUBBLO12MES06">#REF!</definedName>
    <definedName name="SUBBLO12POL02" localSheetId="0">#REF!</definedName>
    <definedName name="SUBBLO12POL02">#REF!</definedName>
    <definedName name="SUBBLO12POL03" localSheetId="0">#REF!</definedName>
    <definedName name="SUBBLO12POL03">#REF!</definedName>
    <definedName name="SUBBLO12POL04" localSheetId="0">#REF!</definedName>
    <definedName name="SUBBLO12POL04">#REF!</definedName>
    <definedName name="SUBBLO12POL05" localSheetId="0">#REF!</definedName>
    <definedName name="SUBBLO12POL05">#REF!</definedName>
    <definedName name="SUBBLO12POL06" localSheetId="0">#REF!</definedName>
    <definedName name="SUBBLO12POL06">#REF!</definedName>
    <definedName name="SUBBLO4MES02" localSheetId="0">#REF!</definedName>
    <definedName name="SUBBLO4MES02">#REF!</definedName>
    <definedName name="SUBBLO4MES03" localSheetId="0">#REF!</definedName>
    <definedName name="SUBBLO4MES03">#REF!</definedName>
    <definedName name="SUBBLO4MES04" localSheetId="0">#REF!</definedName>
    <definedName name="SUBBLO4MES04">#REF!</definedName>
    <definedName name="SUBBLO4MES05" localSheetId="0">#REF!</definedName>
    <definedName name="SUBBLO4MES05">#REF!</definedName>
    <definedName name="SUBBLO4MES06" localSheetId="0">#REF!</definedName>
    <definedName name="SUBBLO4MES06">#REF!</definedName>
    <definedName name="SUBBLO4POL02" localSheetId="0">#REF!</definedName>
    <definedName name="SUBBLO4POL02">#REF!</definedName>
    <definedName name="SUBBLO4POL03" localSheetId="0">#REF!</definedName>
    <definedName name="SUBBLO4POL03">#REF!</definedName>
    <definedName name="SUBBLO4POL04" localSheetId="0">#REF!</definedName>
    <definedName name="SUBBLO4POL04">#REF!</definedName>
    <definedName name="SUBBLO4POL05" localSheetId="0">#REF!</definedName>
    <definedName name="SUBBLO4POL05">#REF!</definedName>
    <definedName name="SUBBLO4POL06" localSheetId="0">#REF!</definedName>
    <definedName name="SUBBLO4POL06">#REF!</definedName>
    <definedName name="SUBBLO6MES02" localSheetId="0">#REF!</definedName>
    <definedName name="SUBBLO6MES02">#REF!</definedName>
    <definedName name="SUBBLO6MES03" localSheetId="0">#REF!</definedName>
    <definedName name="SUBBLO6MES03">#REF!</definedName>
    <definedName name="SUBBLO6MES04" localSheetId="0">#REF!</definedName>
    <definedName name="SUBBLO6MES04">#REF!</definedName>
    <definedName name="SUBBLO6MES05" localSheetId="0">#REF!</definedName>
    <definedName name="SUBBLO6MES05">#REF!</definedName>
    <definedName name="SUBBLO6MES06" localSheetId="0">#REF!</definedName>
    <definedName name="SUBBLO6MES06">#REF!</definedName>
    <definedName name="SUBBLO6POL02" localSheetId="0">#REF!</definedName>
    <definedName name="SUBBLO6POL02">#REF!</definedName>
    <definedName name="SUBBLO6POL03" localSheetId="0">#REF!</definedName>
    <definedName name="SUBBLO6POL03">#REF!</definedName>
    <definedName name="SUBBLO6POL04" localSheetId="0">#REF!</definedName>
    <definedName name="SUBBLO6POL04">#REF!</definedName>
    <definedName name="SUBBLO6POL05" localSheetId="0">#REF!</definedName>
    <definedName name="SUBBLO6POL05">#REF!</definedName>
    <definedName name="SUBBLO6POL06" localSheetId="0">#REF!</definedName>
    <definedName name="SUBBLO6POL06">#REF!</definedName>
    <definedName name="SUBBLO8MES02" localSheetId="0">#REF!</definedName>
    <definedName name="SUBBLO8MES02">#REF!</definedName>
    <definedName name="SUBBLO8MES03" localSheetId="0">#REF!</definedName>
    <definedName name="SUBBLO8MES03">#REF!</definedName>
    <definedName name="SUBBLO8MES04" localSheetId="0">#REF!</definedName>
    <definedName name="SUBBLO8MES04">#REF!</definedName>
    <definedName name="SUBBLO8MES05" localSheetId="0">#REF!</definedName>
    <definedName name="SUBBLO8MES05">#REF!</definedName>
    <definedName name="SUBBLO8MES06" localSheetId="0">#REF!</definedName>
    <definedName name="SUBBLO8MES06">#REF!</definedName>
    <definedName name="SUBBLO8POL02" localSheetId="0">#REF!</definedName>
    <definedName name="SUBBLO8POL02">#REF!</definedName>
    <definedName name="SUBBLO8POL03" localSheetId="0">#REF!</definedName>
    <definedName name="SUBBLO8POL03">#REF!</definedName>
    <definedName name="SUBBLO8POL04" localSheetId="0">#REF!</definedName>
    <definedName name="SUBBLO8POL04">#REF!</definedName>
    <definedName name="SUBBLO8POL05" localSheetId="0">#REF!</definedName>
    <definedName name="SUBBLO8POL05">#REF!</definedName>
    <definedName name="SUBBLO8POL06" localSheetId="0">#REF!</definedName>
    <definedName name="SUBBLO8POL06">#REF!</definedName>
    <definedName name="SUBFDAPOL02" localSheetId="0">#REF!</definedName>
    <definedName name="SUBFDAPOL02">#REF!</definedName>
    <definedName name="SUBFDAPOL03" localSheetId="0">#REF!</definedName>
    <definedName name="SUBFDAPOL03">#REF!</definedName>
    <definedName name="SUBFDAPOL04" localSheetId="0">#REF!</definedName>
    <definedName name="SUBFDAPOL04">#REF!</definedName>
    <definedName name="SUBFDAPOL05" localSheetId="0">#REF!</definedName>
    <definedName name="SUBFDAPOL05">#REF!</definedName>
    <definedName name="SUBFDAPOL06" localSheetId="0">#REF!</definedName>
    <definedName name="SUBFDAPOL06">#REF!</definedName>
    <definedName name="SUBGRAMES01" localSheetId="0">#REF!</definedName>
    <definedName name="SUBGRAMES01">#REF!</definedName>
    <definedName name="SUBGRAPOL02" localSheetId="0">#REF!</definedName>
    <definedName name="SUBGRAPOL02">#REF!</definedName>
    <definedName name="SUBGRAPOL03" localSheetId="0">#REF!</definedName>
    <definedName name="SUBGRAPOL03">#REF!</definedName>
    <definedName name="SUBGRAPOL04" localSheetId="0">#REF!</definedName>
    <definedName name="SUBGRAPOL04">#REF!</definedName>
    <definedName name="SUBGRAPOL05" localSheetId="0">#REF!</definedName>
    <definedName name="SUBGRAPOL05">#REF!</definedName>
    <definedName name="SUBGRAPOL06" localSheetId="0">#REF!</definedName>
    <definedName name="SUBGRAPOL06">#REF!</definedName>
    <definedName name="Subida.Mat.pintura">'[27]Costos Mano de Obra'!$O$55</definedName>
    <definedName name="Subida__Bajada_y_Transporte_Cemento" localSheetId="0">#REF!</definedName>
    <definedName name="Subida__Bajada_y_Transporte_Cemento">#REF!</definedName>
    <definedName name="Subida__Bajada_y_Transporte_Cemento_2">#N/A</definedName>
    <definedName name="Subida__Bajada_y_Transporte_Cemento_3">#N/A</definedName>
    <definedName name="subtotal" localSheetId="0">#REF!</definedName>
    <definedName name="subtotal">#REF!</definedName>
    <definedName name="subtotal_2">"$#REF!.$H$59"</definedName>
    <definedName name="subtotal_3">"$#REF!.$H$59"</definedName>
    <definedName name="SUBTOTAL1" localSheetId="0">#REF!</definedName>
    <definedName name="SUBTOTAL1">#REF!</definedName>
    <definedName name="SUBTOTAL1_2">"$#REF!.$H$52"</definedName>
    <definedName name="SUBTOTAL1_3">"$#REF!.$H$52"</definedName>
    <definedName name="SUBTOTALA" localSheetId="0">#REF!</definedName>
    <definedName name="SUBTOTALA">#REF!</definedName>
    <definedName name="SUBTOTALA_2">"$#REF!.$M$53"</definedName>
    <definedName name="SUBTOTALA_3">"$#REF!.$M$53"</definedName>
    <definedName name="SUBTOTALGASTOSGENERALES" localSheetId="0">#REF!</definedName>
    <definedName name="SUBTOTALGASTOSGENERALES">#REF!</definedName>
    <definedName name="SUBTOTALGASTOSGENERALES_2">"$#REF!.$H$67"</definedName>
    <definedName name="SUBTOTALGASTOSGENERALES_3">"$#REF!.$H$67"</definedName>
    <definedName name="SUBTOTALGASTOSGENERALES1" localSheetId="0">#REF!</definedName>
    <definedName name="SUBTOTALGASTOSGENERALES1">#REF!</definedName>
    <definedName name="SUBTOTALGASTOSGENERALES1_2">"$#REF!.$H$59"</definedName>
    <definedName name="SUBTOTALGASTOSGENERALES1_3">"$#REF!.$H$59"</definedName>
    <definedName name="subtotalgeneral" localSheetId="0">#REF!</definedName>
    <definedName name="subtotalgeneral">#REF!</definedName>
    <definedName name="SUBTOTALPRESU" localSheetId="0">#REF!</definedName>
    <definedName name="SUBTOTALPRESU">#REF!</definedName>
    <definedName name="SUBTOTALPRESU_2">"$#REF!.$F$52"</definedName>
    <definedName name="SUBTOTALPRESU_3">"$#REF!.$F$52"</definedName>
    <definedName name="SUELDO" localSheetId="0">#REF!</definedName>
    <definedName name="SUELDO">#REF!</definedName>
    <definedName name="SUELDO_2">"$#REF!.$#REF!$#REF!"</definedName>
    <definedName name="SUELDO_3">"$#REF!.$#REF!$#REF!"</definedName>
    <definedName name="sum.coloc..gravo.arena">'[17]Analisis Unitarios'!$E$614</definedName>
    <definedName name="sum.coloc.tub.18">'[17]Analisis Unitarios'!$E$1116</definedName>
    <definedName name="sum.coloc.tub.21">'[17]Analisis Unitarios'!$E$1068</definedName>
    <definedName name="sum.coloc.tub.24">'[17]Analisis Unitarios'!$E$1021</definedName>
    <definedName name="sum.coloc.tub.42">'[17]Analisis Unitarios'!$E$925</definedName>
    <definedName name="sum.coloc.tub.60">'[17]Analisis Unitarios'!$E$829</definedName>
    <definedName name="sum.coloc.tub.8">'[17]Analisis Unitarios'!$E$1164</definedName>
    <definedName name="Suministro_y_Regado_de_Tierra_Negra" localSheetId="0">[7]Insumos!#REF!</definedName>
    <definedName name="Suministro_y_Regado_de_Tierra_Negra">[7]Insumos!#REF!</definedName>
    <definedName name="SUMINISTROS" localSheetId="0">#REF!</definedName>
    <definedName name="SUMINISTROS">#REF!</definedName>
    <definedName name="t" localSheetId="0">Todas las Hojas !$A$1:$G$3</definedName>
    <definedName name="t">Todas las Hojas !$A$1:$G$3</definedName>
    <definedName name="TABIQUESBAÑOSM2CONTRA" localSheetId="0">#REF!</definedName>
    <definedName name="TABIQUESBAÑOSM2CONTRA">#REF!</definedName>
    <definedName name="TABLESTACADO" localSheetId="0">'[54]Ana.precios un'!#REF!</definedName>
    <definedName name="TABLESTACADO">'[54]Ana.precios un'!#REF!</definedName>
    <definedName name="tablestacas" localSheetId="0">#REF!</definedName>
    <definedName name="tablestacas">#REF!</definedName>
    <definedName name="TABLETAS" localSheetId="0">#REF!</definedName>
    <definedName name="TABLETAS">#REF!</definedName>
    <definedName name="TABLETAS_2">#N/A</definedName>
    <definedName name="TABLETAS_3">#N/A</definedName>
    <definedName name="TANQUEAGUA" localSheetId="0">#REF!</definedName>
    <definedName name="TANQUEAGUA">#REF!</definedName>
    <definedName name="TAPACISALUM2727" localSheetId="0">#REF!</definedName>
    <definedName name="TAPACISALUM2727">#REF!</definedName>
    <definedName name="TAPAINODNAT" localSheetId="0">#REF!</definedName>
    <definedName name="TAPAINODNAT">#REF!</definedName>
    <definedName name="TAPE" localSheetId="0">#REF!</definedName>
    <definedName name="TAPE">#REF!</definedName>
    <definedName name="TAPONREG2" localSheetId="0">#REF!</definedName>
    <definedName name="TAPONREG2">#REF!</definedName>
    <definedName name="TAPONREG3" localSheetId="0">#REF!</definedName>
    <definedName name="TAPONREG3">#REF!</definedName>
    <definedName name="TAPONREG4" localSheetId="0">#REF!</definedName>
    <definedName name="TAPONREG4">#REF!</definedName>
    <definedName name="TARUGO" localSheetId="0">#REF!</definedName>
    <definedName name="TARUGO">#REF!</definedName>
    <definedName name="tasa" localSheetId="0">#REF!</definedName>
    <definedName name="tasa">#REF!</definedName>
    <definedName name="TC">'[25]Mano de Obra'!$D$14</definedName>
    <definedName name="TECHOASBTIJPIN">[15]Ana!$F$5107</definedName>
    <definedName name="TECHOTEJASFFORROCAO">[15]Ana!$F$5131</definedName>
    <definedName name="TECHOTEJASFFORROCED">[15]Ana!$F$5155</definedName>
    <definedName name="TECHOTEJASFFORROPINTRA">[15]Ana!$F$5179</definedName>
    <definedName name="TECHOTEJASFFORROROBBRA">[15]Ana!$F$5203</definedName>
    <definedName name="TECHOTEJCURVFORROCAO">[15]Ana!$F$5230</definedName>
    <definedName name="TECHOTEJCURVFORROCED">[15]Ana!$F$5257</definedName>
    <definedName name="TECHOTEJCURVFORROPINTRA">[15]Ana!$F$5284</definedName>
    <definedName name="TECHOTEJCURVFORROROBBRA">[15]Ana!$F$5311</definedName>
    <definedName name="TECHOTEJCURVSOBREFINO">[15]Ana!$F$5321</definedName>
    <definedName name="TECHOTEJCURVTIJPIN">[15]Ana!$F$5333</definedName>
    <definedName name="TECHOZIN26TIJPIN">[15]Ana!$F$5344</definedName>
    <definedName name="TEECPVC12" localSheetId="0">#REF!</definedName>
    <definedName name="TEECPVC12">#REF!</definedName>
    <definedName name="TEECPVC34" localSheetId="0">#REF!</definedName>
    <definedName name="TEECPVC34">#REF!</definedName>
    <definedName name="TEEHG1" localSheetId="0">#REF!</definedName>
    <definedName name="TEEHG1">#REF!</definedName>
    <definedName name="TEEHG112" localSheetId="0">#REF!</definedName>
    <definedName name="TEEHG112">#REF!</definedName>
    <definedName name="TEEHG12" localSheetId="0">#REF!</definedName>
    <definedName name="TEEHG12">#REF!</definedName>
    <definedName name="TEEHG2" localSheetId="0">#REF!</definedName>
    <definedName name="TEEHG2">#REF!</definedName>
    <definedName name="TEEHG212" localSheetId="0">#REF!</definedName>
    <definedName name="TEEHG212">#REF!</definedName>
    <definedName name="TEEHG3" localSheetId="0">#REF!</definedName>
    <definedName name="TEEHG3">#REF!</definedName>
    <definedName name="TEEHG34" localSheetId="0">#REF!</definedName>
    <definedName name="TEEHG34">#REF!</definedName>
    <definedName name="TEEHG4" localSheetId="0">#REF!</definedName>
    <definedName name="TEEHG4">#REF!</definedName>
    <definedName name="TEEPVCDREN2X2" localSheetId="0">#REF!</definedName>
    <definedName name="TEEPVCDREN2X2">#REF!</definedName>
    <definedName name="TEEPVCDREN3X2" localSheetId="0">#REF!</definedName>
    <definedName name="TEEPVCDREN3X2">#REF!</definedName>
    <definedName name="TEEPVCDREN3X3" localSheetId="0">#REF!</definedName>
    <definedName name="TEEPVCDREN3X3">#REF!</definedName>
    <definedName name="TEEPVCDREN4X2" localSheetId="0">#REF!</definedName>
    <definedName name="TEEPVCDREN4X2">#REF!</definedName>
    <definedName name="TEEPVCDREN4X3" localSheetId="0">#REF!</definedName>
    <definedName name="TEEPVCDREN4X3">#REF!</definedName>
    <definedName name="TEEPVCDREN4X4" localSheetId="0">#REF!</definedName>
    <definedName name="TEEPVCDREN4X4">#REF!</definedName>
    <definedName name="TEEPVCDREN6X3" localSheetId="0">#REF!</definedName>
    <definedName name="TEEPVCDREN6X3">#REF!</definedName>
    <definedName name="TEEPVCDREN6X4" localSheetId="0">#REF!</definedName>
    <definedName name="TEEPVCDREN6X4">#REF!</definedName>
    <definedName name="TEEPVCDREN6X6" localSheetId="0">#REF!</definedName>
    <definedName name="TEEPVCDREN6X6">#REF!</definedName>
    <definedName name="TEEPVCPRES1" localSheetId="0">#REF!</definedName>
    <definedName name="TEEPVCPRES1">#REF!</definedName>
    <definedName name="TEEPVCPRES112" localSheetId="0">#REF!</definedName>
    <definedName name="TEEPVCPRES112">#REF!</definedName>
    <definedName name="TEEPVCPRES12" localSheetId="0">#REF!</definedName>
    <definedName name="TEEPVCPRES12">#REF!</definedName>
    <definedName name="TEEPVCPRES2" localSheetId="0">#REF!</definedName>
    <definedName name="TEEPVCPRES2">#REF!</definedName>
    <definedName name="TEEPVCPRES3" localSheetId="0">#REF!</definedName>
    <definedName name="TEEPVCPRES3">#REF!</definedName>
    <definedName name="TEEPVCPRES34" localSheetId="0">#REF!</definedName>
    <definedName name="TEEPVCPRES34">#REF!</definedName>
    <definedName name="TEEPVCPRES4" localSheetId="0">#REF!</definedName>
    <definedName name="TEEPVCPRES4">#REF!</definedName>
    <definedName name="TEEPVCPRES6" localSheetId="0">#REF!</definedName>
    <definedName name="TEEPVCPRES6">#REF!</definedName>
    <definedName name="TEFLON" localSheetId="0">#REF!</definedName>
    <definedName name="TEFLON">#REF!</definedName>
    <definedName name="TEJAASFINST" localSheetId="0">#REF!</definedName>
    <definedName name="TEJAASFINST">#REF!</definedName>
    <definedName name="tetuii" localSheetId="0">#REF!</definedName>
    <definedName name="tetuii">#REF!</definedName>
    <definedName name="THINNER" localSheetId="0">#REF!</definedName>
    <definedName name="THINNER">#REF!</definedName>
    <definedName name="tie" localSheetId="0">#REF!</definedName>
    <definedName name="tie">#REF!</definedName>
    <definedName name="tiempo.capataz">'[17]Analisis Unitarios'!$K$5</definedName>
    <definedName name="tiempo.giro.180grados.retro.exc.4.5m">'[17]Analisis Unitarios'!$E$406</definedName>
    <definedName name="tiempo.giro.90grados.retro.carguio.3m">'[17]Analisis Unitarios'!$E$442</definedName>
    <definedName name="tiempo.sereno">'[17]Analisis Unitarios'!$K$4</definedName>
    <definedName name="TIMBRE">[15]Ana!$F$3465</definedName>
    <definedName name="TINACOS" localSheetId="0">#REF!</definedName>
    <definedName name="TINACOS">#REF!</definedName>
    <definedName name="_xlnm.Print_Titles" localSheetId="0">'LISTADO DE PARTIDAS'!$1:$10</definedName>
    <definedName name="_xlnm.Print_Titles">#REF!</definedName>
    <definedName name="tiza" localSheetId="0">#REF!</definedName>
    <definedName name="tiza">#REF!</definedName>
    <definedName name="TNC">'[2]Mano Obra'!$D$17</definedName>
    <definedName name="TO" localSheetId="0">[8]A!#REF!</definedName>
    <definedName name="TO">[8]A!#REF!</definedName>
    <definedName name="Tolas" localSheetId="0">#REF!</definedName>
    <definedName name="Tolas">#REF!</definedName>
    <definedName name="Tolas_2">"$#REF!.$B$13"</definedName>
    <definedName name="Tolas_3">"$#REF!.$B$13"</definedName>
    <definedName name="tony" localSheetId="0">'[53]Pasarela de L=60.00'!#REF!</definedName>
    <definedName name="tony">'[53]Pasarela de L=60.00'!#REF!</definedName>
    <definedName name="Tope_de_Marmolite_C_Normal" localSheetId="0">[7]Insumos!#REF!</definedName>
    <definedName name="Tope_de_Marmolite_C_Normal">[7]Insumos!#REF!</definedName>
    <definedName name="TOPEMARMOLITE" localSheetId="0">#REF!</definedName>
    <definedName name="TOPEMARMOLITE">#REF!</definedName>
    <definedName name="TOPOGRAFIA" localSheetId="0">#REF!</definedName>
    <definedName name="TOPOGRAFIA">#REF!</definedName>
    <definedName name="TOPOGRAFIA_2">#N/A</definedName>
    <definedName name="TOPOGRAFIA_3">#N/A</definedName>
    <definedName name="TORN3X38" localSheetId="0">#REF!</definedName>
    <definedName name="TORN3X38">#REF!</definedName>
    <definedName name="TORNILLO" localSheetId="0">#REF!</definedName>
    <definedName name="TORNILLO">#REF!</definedName>
    <definedName name="TORNILLOS" localSheetId="0">#REF!</definedName>
    <definedName name="TORNILLOS">#REF!</definedName>
    <definedName name="TORNILLOS_2">"$#REF!.$B$#REF!"</definedName>
    <definedName name="TORNILLOS_3">"$#REF!.$B$#REF!"</definedName>
    <definedName name="Tornillos_5_x3_8" localSheetId="0">#REF!</definedName>
    <definedName name="Tornillos_5_x3_8">#REF!</definedName>
    <definedName name="Tornillos_5_x3_8_2">#N/A</definedName>
    <definedName name="Tornillos_5_x3_8_3">#N/A</definedName>
    <definedName name="TORNILLOSFIJARARAN" localSheetId="0">#REF!</definedName>
    <definedName name="TORNILLOSFIJARARAN">#REF!</definedName>
    <definedName name="Tosca" localSheetId="0">[7]Insumos!#REF!</definedName>
    <definedName name="Tosca">[7]Insumos!#REF!</definedName>
    <definedName name="tosi" localSheetId="0">#REF!</definedName>
    <definedName name="tosi">#REF!</definedName>
    <definedName name="tosii" localSheetId="0">#REF!</definedName>
    <definedName name="tosii">#REF!</definedName>
    <definedName name="tosiii" localSheetId="0">#REF!</definedName>
    <definedName name="tosiii">#REF!</definedName>
    <definedName name="tosiiii" localSheetId="0">#REF!</definedName>
    <definedName name="tosiiii">#REF!</definedName>
    <definedName name="totalgeneral" localSheetId="0">#REF!</definedName>
    <definedName name="totalgeneral">#REF!</definedName>
    <definedName name="totalgeneral_2">"$#REF!.$M$56"</definedName>
    <definedName name="totalgeneral_3">"$#REF!.$M$56"</definedName>
    <definedName name="TRACTORD">[32]EQUIPOS!$D$14</definedName>
    <definedName name="tractorm" localSheetId="0">'[18]Listado Equipos a utilizar'!#REF!</definedName>
    <definedName name="tractorm">'[18]Listado Equipos a utilizar'!#REF!</definedName>
    <definedName name="TRAGRACAL">[15]Ana!$F$4314</definedName>
    <definedName name="TRAGRAROC">[15]Ana!$F$4323</definedName>
    <definedName name="TRAGRATIE">[15]Ana!$F$4332</definedName>
    <definedName name="TRANINSTVENTYPTA" localSheetId="0">#REF!</definedName>
    <definedName name="TRANINSTVENTYPTA">#REF!</definedName>
    <definedName name="TRANSF750KVACONTRA" localSheetId="0">#REF!</definedName>
    <definedName name="TRANSF750KVACONTRA">#REF!</definedName>
    <definedName name="TRANSMINBARRO" localSheetId="0">#REF!</definedName>
    <definedName name="TRANSMINBARRO">#REF!</definedName>
    <definedName name="transpasf" localSheetId="0">'[18]Listado Equipos a utilizar'!#REF!</definedName>
    <definedName name="transpasf">'[18]Listado Equipos a utilizar'!#REF!</definedName>
    <definedName name="transporte">'[22]Resumen Precio Equipos'!$C$30</definedName>
    <definedName name="TRANSPTINA" localSheetId="0">#REF!</definedName>
    <definedName name="TRANSPTINA">#REF!</definedName>
    <definedName name="TRANSTEJA165000" localSheetId="0">#REF!</definedName>
    <definedName name="TRANSTEJA165000">#REF!</definedName>
    <definedName name="TRANSTEJA16INT" localSheetId="0">#REF!</definedName>
    <definedName name="TRANSTEJA16INT">#REF!</definedName>
    <definedName name="TRANSTEJA185000" localSheetId="0">#REF!</definedName>
    <definedName name="TRANSTEJA185000">#REF!</definedName>
    <definedName name="TRANSTEJA18INT" localSheetId="0">#REF!</definedName>
    <definedName name="TRANSTEJA18INT">#REF!</definedName>
    <definedName name="Tratamiento_Moldes_para_Barandilla" localSheetId="0">#REF!</definedName>
    <definedName name="Tratamiento_Moldes_para_Barandilla">#REF!</definedName>
    <definedName name="Tratamiento_Moldes_para_Barandilla_2">#N/A</definedName>
    <definedName name="Tratamiento_Moldes_para_Barandilla_3">#N/A</definedName>
    <definedName name="TRATARMADERA">'[15]Ins 2'!$E$51</definedName>
    <definedName name="TRIPLESEAL" localSheetId="0">#REF!</definedName>
    <definedName name="TRIPLESEAL">#REF!</definedName>
    <definedName name="truct" localSheetId="0">[22]Materiales!#REF!</definedName>
    <definedName name="truct">[22]Materiales!#REF!</definedName>
    <definedName name="tub6x14">[13]analisis!$G$2304</definedName>
    <definedName name="tub8x12">[13]analisis!$G$2313</definedName>
    <definedName name="tub8x516">[13]analisis!$G$2322</definedName>
    <definedName name="tubai" localSheetId="0">#REF!</definedName>
    <definedName name="tubai">#REF!</definedName>
    <definedName name="tubaii" localSheetId="0">#REF!</definedName>
    <definedName name="tubaii">#REF!</definedName>
    <definedName name="tubaiii" localSheetId="0">#REF!</definedName>
    <definedName name="tubaiii">#REF!</definedName>
    <definedName name="tubaiiii" localSheetId="0">#REF!</definedName>
    <definedName name="tubaiiii">#REF!</definedName>
    <definedName name="tubei" localSheetId="0">#REF!</definedName>
    <definedName name="tubei">#REF!</definedName>
    <definedName name="tubeii" localSheetId="0">#REF!</definedName>
    <definedName name="tubeii">#REF!</definedName>
    <definedName name="tubeiii" localSheetId="0">#REF!</definedName>
    <definedName name="tubeiii">#REF!</definedName>
    <definedName name="tubeiiii" localSheetId="0">#REF!</definedName>
    <definedName name="tubeiiii">#REF!</definedName>
    <definedName name="tubi" localSheetId="0">#REF!</definedName>
    <definedName name="tubi">#REF!</definedName>
    <definedName name="tubii" localSheetId="0">#REF!</definedName>
    <definedName name="tubii">#REF!</definedName>
    <definedName name="tubiii" localSheetId="0">#REF!</definedName>
    <definedName name="tubiii">#REF!</definedName>
    <definedName name="tubiiii" localSheetId="0">#REF!</definedName>
    <definedName name="tubiiii">#REF!</definedName>
    <definedName name="TUBOCPVC12" localSheetId="0">#REF!</definedName>
    <definedName name="TUBOCPVC12">#REF!</definedName>
    <definedName name="TUBOCPVC34" localSheetId="0">#REF!</definedName>
    <definedName name="TUBOCPVC34">#REF!</definedName>
    <definedName name="TUBOFLEXC" localSheetId="0">#REF!</definedName>
    <definedName name="TUBOFLEXC">#REF!</definedName>
    <definedName name="TUBOFLEXCINO" localSheetId="0">#REF!</definedName>
    <definedName name="TUBOFLEXCINO">#REF!</definedName>
    <definedName name="TUBOFLEXCLAV" localSheetId="0">#REF!</definedName>
    <definedName name="TUBOFLEXCLAV">#REF!</definedName>
    <definedName name="TUBOFLEXI" localSheetId="0">#REF!</definedName>
    <definedName name="TUBOFLEXI">#REF!</definedName>
    <definedName name="TUBOFLEXL" localSheetId="0">#REF!</definedName>
    <definedName name="TUBOFLEXL">#REF!</definedName>
    <definedName name="TUBOFLEXP" localSheetId="0">#REF!</definedName>
    <definedName name="TUBOFLEXP">#REF!</definedName>
    <definedName name="TUBOFLUO4" localSheetId="0">#REF!</definedName>
    <definedName name="TUBOFLUO4">#REF!</definedName>
    <definedName name="TUBOHG1" localSheetId="0">#REF!</definedName>
    <definedName name="TUBOHG1">#REF!</definedName>
    <definedName name="TUBOHG112" localSheetId="0">#REF!</definedName>
    <definedName name="TUBOHG112">#REF!</definedName>
    <definedName name="TUBOHG12" localSheetId="0">#REF!</definedName>
    <definedName name="TUBOHG12">#REF!</definedName>
    <definedName name="TUBOHG2" localSheetId="0">#REF!</definedName>
    <definedName name="TUBOHG2">#REF!</definedName>
    <definedName name="TUBOHG212" localSheetId="0">#REF!</definedName>
    <definedName name="TUBOHG212">#REF!</definedName>
    <definedName name="TUBOHG3" localSheetId="0">#REF!</definedName>
    <definedName name="TUBOHG3">#REF!</definedName>
    <definedName name="TUBOHG34" localSheetId="0">#REF!</definedName>
    <definedName name="TUBOHG34">#REF!</definedName>
    <definedName name="TUBOHG4" localSheetId="0">#REF!</definedName>
    <definedName name="TUBOHG4">#REF!</definedName>
    <definedName name="tuboi" localSheetId="0">#REF!</definedName>
    <definedName name="tuboi">#REF!</definedName>
    <definedName name="tuboii" localSheetId="0">#REF!</definedName>
    <definedName name="tuboii">#REF!</definedName>
    <definedName name="tuboiii" localSheetId="0">#REF!</definedName>
    <definedName name="tuboiii">#REF!</definedName>
    <definedName name="tuboiiii" localSheetId="0">#REF!</definedName>
    <definedName name="tuboiiii">#REF!</definedName>
    <definedName name="TUBOPVCDREN112" localSheetId="0">#REF!</definedName>
    <definedName name="TUBOPVCDREN112">#REF!</definedName>
    <definedName name="TUBOPVCPRES1" localSheetId="0">#REF!</definedName>
    <definedName name="TUBOPVCPRES1">#REF!</definedName>
    <definedName name="TUBOPVCPRES112" localSheetId="0">#REF!</definedName>
    <definedName name="TUBOPVCPRES112">#REF!</definedName>
    <definedName name="TUBOPVCPRES12" localSheetId="0">#REF!</definedName>
    <definedName name="TUBOPVCPRES12">#REF!</definedName>
    <definedName name="TUBOPVCPRES2" localSheetId="0">#REF!</definedName>
    <definedName name="TUBOPVCPRES2">#REF!</definedName>
    <definedName name="TUBOPVCPRES3" localSheetId="0">#REF!</definedName>
    <definedName name="TUBOPVCPRES3">#REF!</definedName>
    <definedName name="TUBOPVCPRES34" localSheetId="0">#REF!</definedName>
    <definedName name="TUBOPVCPRES34">#REF!</definedName>
    <definedName name="TUBOPVCPRES4" localSheetId="0">#REF!</definedName>
    <definedName name="TUBOPVCPRES4">#REF!</definedName>
    <definedName name="TUBOPVCPRES6" localSheetId="0">#REF!</definedName>
    <definedName name="TUBOPVCPRES6">#REF!</definedName>
    <definedName name="TUBOPVCSDR21X2" localSheetId="0">#REF!</definedName>
    <definedName name="TUBOPVCSDR21X2">#REF!</definedName>
    <definedName name="TUBOPVCSDR21X3" localSheetId="0">#REF!</definedName>
    <definedName name="TUBOPVCSDR21X3">#REF!</definedName>
    <definedName name="TUBOPVCSDR21X4" localSheetId="0">#REF!</definedName>
    <definedName name="TUBOPVCSDR21X4">#REF!</definedName>
    <definedName name="TUBOPVCSDR21X6" localSheetId="0">#REF!</definedName>
    <definedName name="TUBOPVCSDR21X6">#REF!</definedName>
    <definedName name="TUBOPVCSDR21X8" localSheetId="0">#REF!</definedName>
    <definedName name="TUBOPVCSDR21X8">#REF!</definedName>
    <definedName name="TUBOPVCSDR26X1" localSheetId="0">#REF!</definedName>
    <definedName name="TUBOPVCSDR26X1">#REF!</definedName>
    <definedName name="TUBOPVCSDR26X112" localSheetId="0">#REF!</definedName>
    <definedName name="TUBOPVCSDR26X112">#REF!</definedName>
    <definedName name="TUBOPVCSDR26X12" localSheetId="0">#REF!</definedName>
    <definedName name="TUBOPVCSDR26X12">#REF!</definedName>
    <definedName name="TUBOPVCSDR26X2" localSheetId="0">#REF!</definedName>
    <definedName name="TUBOPVCSDR26X2">#REF!</definedName>
    <definedName name="TUBOPVCSDR26X3" localSheetId="0">#REF!</definedName>
    <definedName name="TUBOPVCSDR26X3">#REF!</definedName>
    <definedName name="TUBOPVCSDR26X34" localSheetId="0">#REF!</definedName>
    <definedName name="TUBOPVCSDR26X34">#REF!</definedName>
    <definedName name="TUBOPVCSDR26X4" localSheetId="0">#REF!</definedName>
    <definedName name="TUBOPVCSDR26X4">#REF!</definedName>
    <definedName name="TUBOPVCSDR26X6" localSheetId="0">#REF!</definedName>
    <definedName name="TUBOPVCSDR26X6">#REF!</definedName>
    <definedName name="TUBOPVCSDR26X8" localSheetId="0">#REF!</definedName>
    <definedName name="TUBOPVCSDR26X8">#REF!</definedName>
    <definedName name="TUBOPVCSDR41X2" localSheetId="0">#REF!</definedName>
    <definedName name="TUBOPVCSDR41X2">#REF!</definedName>
    <definedName name="TUBOPVCSDR41X3" localSheetId="0">#REF!</definedName>
    <definedName name="TUBOPVCSDR41X3">#REF!</definedName>
    <definedName name="TUBOPVCSDR41X4" localSheetId="0">#REF!</definedName>
    <definedName name="TUBOPVCSDR41X4">#REF!</definedName>
    <definedName name="TUBOPVCSDR41X6" localSheetId="0">#REF!</definedName>
    <definedName name="TUBOPVCSDR41X6">#REF!</definedName>
    <definedName name="TUBOPVCSDR41X8" localSheetId="0">#REF!</definedName>
    <definedName name="TUBOPVCSDR41X8">#REF!</definedName>
    <definedName name="tubui" localSheetId="0">#REF!</definedName>
    <definedName name="tubui">#REF!</definedName>
    <definedName name="tubuii" localSheetId="0">#REF!</definedName>
    <definedName name="tubuii">#REF!</definedName>
    <definedName name="tubuiii" localSheetId="0">#REF!</definedName>
    <definedName name="tubuiii">#REF!</definedName>
    <definedName name="tubuiiii" localSheetId="0">#REF!</definedName>
    <definedName name="tubuiiii">#REF!</definedName>
    <definedName name="ud" localSheetId="0">#REF!</definedName>
    <definedName name="ud">#REF!</definedName>
    <definedName name="UD." localSheetId="0">#REF!</definedName>
    <definedName name="UD.">#REF!</definedName>
    <definedName name="UNIDAD" localSheetId="0">#REF!</definedName>
    <definedName name="UNIDAD">#REF!</definedName>
    <definedName name="UNIONPVCPRES1" localSheetId="0">#REF!</definedName>
    <definedName name="UNIONPVCPRES1">#REF!</definedName>
    <definedName name="UNIONPVCPRES112" localSheetId="0">#REF!</definedName>
    <definedName name="UNIONPVCPRES112">#REF!</definedName>
    <definedName name="UNIONPVCPRES12" localSheetId="0">#REF!</definedName>
    <definedName name="UNIONPVCPRES12">#REF!</definedName>
    <definedName name="UNIONPVCPRES2" localSheetId="0">#REF!</definedName>
    <definedName name="UNIONPVCPRES2">#REF!</definedName>
    <definedName name="UNIONPVCPRES3" localSheetId="0">#REF!</definedName>
    <definedName name="UNIONPVCPRES3">#REF!</definedName>
    <definedName name="UNIONPVCPRES34" localSheetId="0">#REF!</definedName>
    <definedName name="UNIONPVCPRES34">#REF!</definedName>
    <definedName name="UNIONPVCPRES4" localSheetId="0">#REF!</definedName>
    <definedName name="UNIONPVCPRES4">#REF!</definedName>
    <definedName name="UNIONUNI12HG" localSheetId="0">#REF!</definedName>
    <definedName name="UNIONUNI12HG">#REF!</definedName>
    <definedName name="us" localSheetId="0">#REF!</definedName>
    <definedName name="us">#REF!</definedName>
    <definedName name="uso.vibrador">'[27]Costos Mano de Obra'!$O$42</definedName>
    <definedName name="usos" localSheetId="0">#REF!</definedName>
    <definedName name="usos">#REF!</definedName>
    <definedName name="VACC">[16]Precio!$F$31</definedName>
    <definedName name="vaciado" localSheetId="0">#REF!</definedName>
    <definedName name="vaciado">#REF!</definedName>
    <definedName name="VACIADOAMANO">[15]Ana!$F$3213</definedName>
    <definedName name="VACZ">[16]Precio!$F$30</definedName>
    <definedName name="VAIVEN" localSheetId="0">#REF!</definedName>
    <definedName name="VAIVEN">#REF!</definedName>
    <definedName name="VALOR" localSheetId="0">#REF!</definedName>
    <definedName name="VALOR">#REF!</definedName>
    <definedName name="valor2" localSheetId="0">[6]Analisis!#REF!</definedName>
    <definedName name="valor2">[6]Analisis!#REF!</definedName>
    <definedName name="valor2_1">#N/A</definedName>
    <definedName name="valor2_2">#N/A</definedName>
    <definedName name="valor2_3">#N/A</definedName>
    <definedName name="valora" localSheetId="0">#REF!</definedName>
    <definedName name="valora">#REF!</definedName>
    <definedName name="valora_2">"$#REF!.$I$1:$I$65534"</definedName>
    <definedName name="valora_3">"$#REF!.$I$1:$I$65534"</definedName>
    <definedName name="VALORM" localSheetId="0">#REF!</definedName>
    <definedName name="VALORM">#REF!</definedName>
    <definedName name="valorp" localSheetId="0">#REF!</definedName>
    <definedName name="valorp">#REF!</definedName>
    <definedName name="valorp_2">"$#REF!.$K$1:$K$65534"</definedName>
    <definedName name="valorp_3">"$#REF!.$K$1:$K$65534"</definedName>
    <definedName name="VALORPRESUPUESTO" localSheetId="0">#REF!</definedName>
    <definedName name="VALORPRESUPUESTO">#REF!</definedName>
    <definedName name="VALORPRESUPUESTO_2">"$#REF!.$F$1:$F$65534"</definedName>
    <definedName name="VALORPRESUPUESTO_3">"$#REF!.$F$1:$F$65534"</definedName>
    <definedName name="VALORQ" localSheetId="0">#REF!</definedName>
    <definedName name="VALORQ">#REF!</definedName>
    <definedName name="VALORT" localSheetId="0">#REF!</definedName>
    <definedName name="VALORT">#REF!</definedName>
    <definedName name="VALORV" localSheetId="0">#REF!</definedName>
    <definedName name="VALORV">#REF!</definedName>
    <definedName name="Varias" localSheetId="0">[40]INSUMOS!#REF!</definedName>
    <definedName name="Varias">[40]INSUMOS!#REF!</definedName>
    <definedName name="varillas" localSheetId="0">#REF!</definedName>
    <definedName name="varillas">#REF!</definedName>
    <definedName name="varillas_2">#N/A</definedName>
    <definedName name="varillas_3">#N/A</definedName>
    <definedName name="VCOLGANTE1590" localSheetId="0">#REF!</definedName>
    <definedName name="VCOLGANTE1590">#REF!</definedName>
    <definedName name="Vent._Corred._Alum._Nat._Pint._Polvo_Vid._Transp." localSheetId="0">[7]Insumos!#REF!</definedName>
    <definedName name="Vent._Corred._Alum._Nat._Pint._Polvo_Vid._Transp.">[7]Insumos!#REF!</definedName>
    <definedName name="VENT2SDR41" localSheetId="0">#REF!</definedName>
    <definedName name="VENT2SDR41">#REF!</definedName>
    <definedName name="VENT3SDR41CONTRA" localSheetId="0">#REF!</definedName>
    <definedName name="VENT3SDR41CONTRA">#REF!</definedName>
    <definedName name="VERGRAGRI">[15]Ana!$F$4355</definedName>
    <definedName name="VERGRAGRIPVC" localSheetId="0">#REF!</definedName>
    <definedName name="VERGRAGRIPVC">#REF!</definedName>
    <definedName name="VERGRAGRISCONTRA" localSheetId="0">#REF!</definedName>
    <definedName name="VERGRAGRISCONTRA">#REF!</definedName>
    <definedName name="Vibroquín_Color_40_x40" localSheetId="0">[7]Insumos!#REF!</definedName>
    <definedName name="Vibroquín_Color_40_x40">[7]Insumos!#REF!</definedName>
    <definedName name="Vibroquín_Gris_40_x40" localSheetId="0">[7]Insumos!#REF!</definedName>
    <definedName name="Vibroquín_Gris_40_x40">[7]Insumos!#REF!</definedName>
    <definedName name="VIGASHP" localSheetId="0">#REF!</definedName>
    <definedName name="VIGASHP">#REF!</definedName>
    <definedName name="VIGASHP_2">"$#REF!.$B$109"</definedName>
    <definedName name="VIGASHP_3">"$#REF!.$B$109"</definedName>
    <definedName name="VIOLINAR1CARA" localSheetId="0">#REF!</definedName>
    <definedName name="VIOLINAR1CARA">#REF!</definedName>
    <definedName name="VLP">[16]Precio!$F$41</definedName>
    <definedName name="volteobote" localSheetId="0">'[18]Listado Equipos a utilizar'!#REF!</definedName>
    <definedName name="volteobote">'[18]Listado Equipos a utilizar'!#REF!</definedName>
    <definedName name="volteobotela" localSheetId="0">'[18]Listado Equipos a utilizar'!#REF!</definedName>
    <definedName name="volteobotela">'[18]Listado Equipos a utilizar'!#REF!</definedName>
    <definedName name="volteobotelargo" localSheetId="0">'[18]Listado Equipos a utilizar'!#REF!</definedName>
    <definedName name="volteobotelargo">'[18]Listado Equipos a utilizar'!#REF!</definedName>
    <definedName name="VP" localSheetId="0">[55]analisis1!#REF!</definedName>
    <definedName name="VP">[55]analisis1!#REF!</definedName>
    <definedName name="VSALALUMBCOMAN">[15]Ana!$F$5386</definedName>
    <definedName name="VSALALUMBCOPAL">[15]Ana!$F$5410</definedName>
    <definedName name="VSALALUMBROMAN">[15]Ana!$F$5392</definedName>
    <definedName name="VSALALUMBROVBROMAN">[15]Ana!$F$5398</definedName>
    <definedName name="VSALALUMNATVBROPAL">[15]Ana!$F$5416</definedName>
    <definedName name="VSALALUMNATVCMAN">[15]Ana!$F$5380</definedName>
    <definedName name="VSALALUMNATVCPAL">[15]Ana!$F$5404</definedName>
    <definedName name="VUELO10" localSheetId="0">#REF!</definedName>
    <definedName name="VUELO10">#REF!</definedName>
    <definedName name="VVC">[16]Precio!$F$39</definedName>
    <definedName name="VXCSD" localSheetId="0">#REF!</definedName>
    <definedName name="VXCSD">#REF!</definedName>
    <definedName name="W10X12">[13]analisis!$G$1534</definedName>
    <definedName name="W14X22">[13]analisis!$G$1637</definedName>
    <definedName name="W16X26">[13]analisis!$G$1814</definedName>
    <definedName name="W18X40">[13]analisis!$G$1872</definedName>
    <definedName name="W27X84">[13]analisis!$G$1977</definedName>
    <definedName name="w6x9">[13]analisis!$G$1453</definedName>
    <definedName name="WARE" localSheetId="0" hidden="1">'[23]ANALISIS STO DGO'!#REF!</definedName>
    <definedName name="WARE" hidden="1">'[23]ANALISIS STO DGO'!#REF!</definedName>
    <definedName name="ware." localSheetId="0" hidden="1">'[23]ANALISIS STO DGO'!#REF!</definedName>
    <definedName name="ware." hidden="1">'[23]ANALISIS STO DGO'!#REF!</definedName>
    <definedName name="ware.1" localSheetId="0" hidden="1">'[23]ANALISIS STO DGO'!#REF!</definedName>
    <definedName name="ware.1" hidden="1">'[23]ANALISIS STO DGO'!#REF!</definedName>
    <definedName name="WAREHOUSE" localSheetId="0" hidden="1">'[23]ANALISIS STO DGO'!#REF!</definedName>
    <definedName name="WAREHOUSE" hidden="1">'[23]ANALISIS STO DGO'!#REF!</definedName>
    <definedName name="was" localSheetId="0">#REF!</definedName>
    <definedName name="was">#REF!</definedName>
    <definedName name="wconc" localSheetId="0">#REF!</definedName>
    <definedName name="wconc">#REF!</definedName>
    <definedName name="Wimaldy" localSheetId="0" hidden="1">'[23]ANALISIS STO DGO'!#REF!</definedName>
    <definedName name="Wimaldy" hidden="1">'[23]ANALISIS STO DGO'!#REF!</definedName>
    <definedName name="wimaldy." localSheetId="0">#REF!</definedName>
    <definedName name="wimaldy.">#REF!</definedName>
    <definedName name="wimaldy.." localSheetId="0">#REF!</definedName>
    <definedName name="wimaldy..">#REF!</definedName>
    <definedName name="Wimaldy..." localSheetId="0">#REF!</definedName>
    <definedName name="Wimaldy...">#REF!</definedName>
    <definedName name="YEEPVCDREN2X2" localSheetId="0">#REF!</definedName>
    <definedName name="YEEPVCDREN2X2">#REF!</definedName>
    <definedName name="YEEPVCDREN3X2" localSheetId="0">#REF!</definedName>
    <definedName name="YEEPVCDREN3X2">#REF!</definedName>
    <definedName name="YEEPVCDREN3X3" localSheetId="0">#REF!</definedName>
    <definedName name="YEEPVCDREN3X3">#REF!</definedName>
    <definedName name="YEEPVCDREN4X2" localSheetId="0">#REF!</definedName>
    <definedName name="YEEPVCDREN4X2">#REF!</definedName>
    <definedName name="YEEPVCDREN4X3" localSheetId="0">#REF!</definedName>
    <definedName name="YEEPVCDREN4X3">#REF!</definedName>
    <definedName name="YEEPVCDREN4X4" localSheetId="0">#REF!</definedName>
    <definedName name="YEEPVCDREN4X4">#REF!</definedName>
    <definedName name="YEEPVCDREN6X4" localSheetId="0">#REF!</definedName>
    <definedName name="YEEPVCDREN6X4">#REF!</definedName>
    <definedName name="YEEPVCDREN6X6" localSheetId="0">#REF!</definedName>
    <definedName name="YEEPVCDREN6X6">#REF!</definedName>
    <definedName name="YESO" localSheetId="0">#REF!</definedName>
    <definedName name="YESO">#REF!</definedName>
    <definedName name="YO" localSheetId="0">[12]A!#REF!</definedName>
    <definedName name="YO">[12]A!#REF!</definedName>
    <definedName name="ZABALETAPISO">[15]Ana!$F$4866</definedName>
    <definedName name="ZABALETATECHO">[15]Ana!$F$5372</definedName>
    <definedName name="zap.muro6">'[31]Analisis Unit. '!$D$213</definedName>
    <definedName name="zapata">'[7]caseta de planta'!$C:$C</definedName>
    <definedName name="zapatasdeescaleras" localSheetId="0">#REF!</definedName>
    <definedName name="zapatasdeescaleras">#REF!</definedName>
    <definedName name="ZIN_001" localSheetId="0">#REF!</definedName>
    <definedName name="ZIN_001">#REF!</definedName>
    <definedName name="ZINC24" localSheetId="0">#REF!</definedName>
    <definedName name="ZINC24">#REF!</definedName>
    <definedName name="ZINC26" localSheetId="0">#REF!</definedName>
    <definedName name="ZINC26">#REF!</definedName>
    <definedName name="ZINC27" localSheetId="0">#REF!</definedName>
    <definedName name="ZINC27">#REF!</definedName>
    <definedName name="ZINC29" localSheetId="0">#REF!</definedName>
    <definedName name="ZINC29">#REF!</definedName>
    <definedName name="ZINC34" localSheetId="0">#REF!</definedName>
    <definedName name="ZINC34">#REF!</definedName>
    <definedName name="Zócalo_de_Cerámica_Criolla_de_33___1era">[19]Insumos!$B$42:$D$42</definedName>
    <definedName name="zocalobotichinorojo" localSheetId="0">#REF!</definedName>
    <definedName name="zocalobotichinorojo">#REF!</definedName>
    <definedName name="ZOCESCGRAPROYAL">[15]Ana!$F$4892</definedName>
    <definedName name="ZOCGRA30BCO">[15]Ana!$F$4899</definedName>
    <definedName name="ZOCGRA30GRIS">[15]Ana!$F$4906</definedName>
    <definedName name="ZOCGRA40BCO">[15]Ana!$F$4913</definedName>
    <definedName name="ZOCGRABOTI40BCO">[15]Ana!$F$4873</definedName>
    <definedName name="ZOCGRABOTI40COL">[15]Ana!$F$4880</definedName>
    <definedName name="ZOCGRAPROYAL40">[15]Ana!$F$4887</definedName>
    <definedName name="ZOCLAD28">[15]Ana!$F$4920</definedName>
    <definedName name="ZOCMOSROJ25">[15]Ana!$F$4927</definedName>
  </definedName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6" i="1" l="1"/>
  <c r="C472" i="1"/>
  <c r="C440" i="1"/>
  <c r="G19" i="1"/>
  <c r="G21" i="1"/>
  <c r="G27" i="1"/>
  <c r="G33" i="1"/>
  <c r="G45" i="1"/>
  <c r="G54" i="1"/>
  <c r="G59" i="1"/>
  <c r="G65" i="1"/>
  <c r="G69" i="1"/>
  <c r="G72" i="1"/>
  <c r="G80" i="1"/>
  <c r="G101" i="1"/>
  <c r="G106" i="1"/>
  <c r="G109" i="1"/>
  <c r="G111" i="1"/>
  <c r="G116" i="1"/>
  <c r="G124" i="1"/>
  <c r="G127" i="1"/>
  <c r="G131" i="1"/>
  <c r="G135" i="1"/>
  <c r="G139" i="1"/>
  <c r="G146" i="1"/>
  <c r="G166" i="1"/>
  <c r="G171" i="1"/>
  <c r="G176" i="1"/>
  <c r="G180" i="1"/>
  <c r="G182" i="1"/>
  <c r="G211" i="1"/>
  <c r="G227" i="1"/>
  <c r="G229" i="1"/>
  <c r="G245" i="1"/>
  <c r="G247" i="1"/>
  <c r="G252" i="1"/>
  <c r="G256" i="1"/>
  <c r="G261" i="1"/>
  <c r="G264" i="1"/>
  <c r="G271" i="1"/>
  <c r="G281" i="1"/>
  <c r="G283" i="1"/>
  <c r="G285" i="1"/>
  <c r="G530" i="1"/>
  <c r="G302" i="1"/>
  <c r="G304" i="1"/>
  <c r="G309" i="1"/>
  <c r="G314" i="1"/>
  <c r="G318" i="1"/>
  <c r="G327" i="1"/>
  <c r="G329" i="1"/>
  <c r="G337" i="1"/>
  <c r="G340" i="1"/>
  <c r="G343" i="1"/>
  <c r="G347" i="1"/>
  <c r="G350" i="1"/>
  <c r="G352" i="1"/>
  <c r="G358" i="1"/>
  <c r="G362" i="1"/>
  <c r="G366" i="1"/>
  <c r="G368" i="1"/>
  <c r="G375" i="1"/>
  <c r="G381" i="1"/>
  <c r="G385" i="1"/>
  <c r="G388" i="1"/>
  <c r="G390" i="1"/>
  <c r="G404" i="1"/>
  <c r="G411" i="1"/>
  <c r="G416" i="1"/>
  <c r="G428" i="1"/>
  <c r="G430" i="1"/>
  <c r="G437" i="1"/>
  <c r="G441" i="1"/>
  <c r="G445" i="1"/>
  <c r="G455" i="1"/>
  <c r="G459" i="1"/>
  <c r="G461" i="1"/>
  <c r="G469" i="1"/>
  <c r="G473" i="1"/>
  <c r="G478" i="1"/>
  <c r="G480" i="1"/>
  <c r="G487" i="1"/>
  <c r="G489" i="1"/>
  <c r="G500" i="1"/>
  <c r="G503" i="1"/>
  <c r="G506" i="1"/>
  <c r="G510" i="1"/>
  <c r="G512" i="1"/>
  <c r="G518" i="1"/>
  <c r="G522" i="1"/>
  <c r="G524" i="1"/>
  <c r="G526" i="1"/>
  <c r="G531" i="1"/>
  <c r="G533" i="1"/>
  <c r="G536" i="1"/>
  <c r="G538" i="1"/>
  <c r="G540" i="1"/>
  <c r="G543" i="1"/>
  <c r="G544" i="1"/>
  <c r="G545" i="1"/>
  <c r="G546" i="1"/>
  <c r="G547" i="1"/>
  <c r="G548" i="1"/>
  <c r="G549" i="1"/>
  <c r="G550" i="1"/>
  <c r="G551" i="1"/>
  <c r="G554" i="1"/>
  <c r="G556" i="1"/>
  <c r="G558" i="1"/>
  <c r="C516" i="1"/>
  <c r="C444" i="1"/>
  <c r="C409" i="1"/>
  <c r="C410" i="1"/>
  <c r="C408" i="1"/>
  <c r="C385" i="1"/>
  <c r="G298" i="1"/>
</calcChain>
</file>

<file path=xl/sharedStrings.xml><?xml version="1.0" encoding="utf-8"?>
<sst xmlns="http://schemas.openxmlformats.org/spreadsheetml/2006/main" count="1166" uniqueCount="446">
  <si>
    <t>MINISTERIO  DE OBRAS PUBLICAS Y COMUNICACIONES</t>
  </si>
  <si>
    <t>MOPC, SANTO DOMINGO, REP. DOM.</t>
  </si>
  <si>
    <t>PRESUPUESTOS DE EDIFICACIONES.</t>
  </si>
  <si>
    <t xml:space="preserve">PRESUP:       No.   65-18   PARA CONSTRUCCION DEL ALMACEN DEL CENTRO DE ATENCION INTEGRAL </t>
  </si>
  <si>
    <t xml:space="preserve">                                             CAID Y OTRAS ADECUACIONES, AV. LUPERON SANTO DOMINGO OESTE.-</t>
  </si>
  <si>
    <t>No.</t>
  </si>
  <si>
    <t>PARTIDAS</t>
  </si>
  <si>
    <t>CANT.</t>
  </si>
  <si>
    <t>UD</t>
  </si>
  <si>
    <t>P.U.</t>
  </si>
  <si>
    <t>VALOR</t>
  </si>
  <si>
    <t>SUB-TOTAL</t>
  </si>
  <si>
    <t>A.-</t>
  </si>
  <si>
    <t>ALMACEN, CAID SANTO DOMINGO OESTE</t>
  </si>
  <si>
    <t>1-</t>
  </si>
  <si>
    <t>DEMOLICIONES Y DESMONTE</t>
  </si>
  <si>
    <t>a.-</t>
  </si>
  <si>
    <t xml:space="preserve">Demolición de losa de piso existente </t>
  </si>
  <si>
    <t>m3</t>
  </si>
  <si>
    <t>b.-</t>
  </si>
  <si>
    <t>Demolición de zapata de columnas existente</t>
  </si>
  <si>
    <t>c.-</t>
  </si>
  <si>
    <t xml:space="preserve">Demolición de muros de block </t>
  </si>
  <si>
    <t>m2</t>
  </si>
  <si>
    <t>d.-</t>
  </si>
  <si>
    <t xml:space="preserve">Desmonte de techo en aluzinc existente </t>
  </si>
  <si>
    <t>e.-</t>
  </si>
  <si>
    <t xml:space="preserve">Traslado de escombros para bote </t>
  </si>
  <si>
    <t>f.-</t>
  </si>
  <si>
    <t xml:space="preserve">Bote de material demolido </t>
  </si>
  <si>
    <t>SUB-TOTAL DEMOLICIONES Y DESMONTE</t>
  </si>
  <si>
    <t>RD$</t>
  </si>
  <si>
    <t xml:space="preserve">PRIMER NIVEL </t>
  </si>
  <si>
    <t>1.-</t>
  </si>
  <si>
    <t xml:space="preserve">PRELIMINARES </t>
  </si>
  <si>
    <t xml:space="preserve">Fumigación en cimientos </t>
  </si>
  <si>
    <t>Replanteo</t>
  </si>
  <si>
    <t>pa</t>
  </si>
  <si>
    <t>2.-</t>
  </si>
  <si>
    <t>MOVIMIENTO DE TIERRA</t>
  </si>
  <si>
    <t xml:space="preserve">Excavación en zapatas </t>
  </si>
  <si>
    <t>Relleno de reposición a mano</t>
  </si>
  <si>
    <t>Relleno compactado (h= 0.30 mts)</t>
  </si>
  <si>
    <t>Bote de material excavado</t>
  </si>
  <si>
    <t>3.-</t>
  </si>
  <si>
    <t>HORMIGON ARMADO</t>
  </si>
  <si>
    <t>Zapata de columna Z1 (1.20 x 1.20 x 0.35 )</t>
  </si>
  <si>
    <t>Zapata de columna Z2 (1.20 x 1.20 x 0.35 )</t>
  </si>
  <si>
    <t>Zapata de columna Z3 (1.20 x 1.20 x 0.35 )</t>
  </si>
  <si>
    <t>Zapata de columna Z4 (1.00 x 1.00 x 0.25 )</t>
  </si>
  <si>
    <t>Zapata de columna Z5 (1.00 x 1.00 x 0.25 )</t>
  </si>
  <si>
    <t>Columna CP (0.40 x 0.40)</t>
  </si>
  <si>
    <t>g.-</t>
  </si>
  <si>
    <t>Columna CPE (0.30 x 0.30)</t>
  </si>
  <si>
    <t>h.-</t>
  </si>
  <si>
    <t>i.-</t>
  </si>
  <si>
    <t>Losa de entrepiso L1 maciza (e= 0.15 mts)</t>
  </si>
  <si>
    <t>j.-</t>
  </si>
  <si>
    <t xml:space="preserve">Losa de piso en H.A con malla electrosoldada (e= 0.08 mts) con terminación pulido </t>
  </si>
  <si>
    <t>4.-</t>
  </si>
  <si>
    <t>ESTRUCTURA METALICA</t>
  </si>
  <si>
    <t xml:space="preserve">Suministro e instalación de columna W10x49 metálica para mezzanine </t>
  </si>
  <si>
    <t>ud</t>
  </si>
  <si>
    <t xml:space="preserve">Suministro e instalación de viga W12x26 metálica para mezzanine </t>
  </si>
  <si>
    <t xml:space="preserve">Suministro e instalación de vigueta W8x15 metálica para mezzanine </t>
  </si>
  <si>
    <t xml:space="preserve">Suministro e instalación de metaldeck cal 22 + hormigón f'c 210 kg/cm2 (t=0.10 mts) para mezzanine </t>
  </si>
  <si>
    <t>Suministro e instalación de escalera stinger            C10 x 15.3 + columna W8x24 escalones de tola corrugada 1/2''</t>
  </si>
  <si>
    <t xml:space="preserve">Suministro y colocacion de Aluzinc 3 ft cal. 26. Atérmico en techo </t>
  </si>
  <si>
    <t>Suministro y colocacion de canaleta de aluzinc</t>
  </si>
  <si>
    <t>ml</t>
  </si>
  <si>
    <t>5.-</t>
  </si>
  <si>
    <t>MUROS DE BLOQUES</t>
  </si>
  <si>
    <t>Suministro y colocación de muros de block 0.20 mts   Ø 3/8 a 0.80 mt, S.N.P</t>
  </si>
  <si>
    <t>Suministro y colocacion de panderetas en block 0.15mts Ø 3/8'' @ 0.80 mts SNP</t>
  </si>
  <si>
    <t>Suministro y colocacion de muros de block 0.15 mts para soporte de lavadero de granito</t>
  </si>
  <si>
    <t>6.-</t>
  </si>
  <si>
    <t>TERMINACION DE SUPERFICIES</t>
  </si>
  <si>
    <t xml:space="preserve">Suministro y colocacion de fraguache en superficie de hormigón </t>
  </si>
  <si>
    <t xml:space="preserve">Suministro y colocacion de pañete en superficie de hormigón </t>
  </si>
  <si>
    <t>Suministro y colocación de pañete liso en interior</t>
  </si>
  <si>
    <t>Suministro y colocación de cantos en general</t>
  </si>
  <si>
    <t>7.-</t>
  </si>
  <si>
    <t>TERMINACION DE PISOS</t>
  </si>
  <si>
    <t>Suministro y colocación de pisos de porcelanato de alto transito (0.50 x 0.50 ) mt</t>
  </si>
  <si>
    <t xml:space="preserve">Suministro y colocación de zócalos de porcelanato de alto transito (0.10 x 0.50) </t>
  </si>
  <si>
    <t>8.-</t>
  </si>
  <si>
    <t xml:space="preserve">REVESTIMIENTO </t>
  </si>
  <si>
    <t>Suministro y colocacion de cerámicas de pared en área de lavado (0.20 x 0.30)</t>
  </si>
  <si>
    <t>9.-</t>
  </si>
  <si>
    <t>PORTAJE</t>
  </si>
  <si>
    <t>Suministro y colocacion de puerta simple en polimetal (1.00 x 2.10) 1 ud</t>
  </si>
  <si>
    <t>Suministro y colocacion de puerta simple en polimetal (1.40 x 2.10) 1 ud</t>
  </si>
  <si>
    <t>Suministro y colocacion de puerta en malla ciclónica con tranzo superior y laterales fijos (6.35 x 2.40)</t>
  </si>
  <si>
    <t>Suministro y colocacion de puerta de tola de hierro corrediza (1.00 x 2.10) 3 ud</t>
  </si>
  <si>
    <t>Suministro y colocación de ventanas de vidrio proyectadas de 2 paños con marco en aluminio anodizado (1.30 x 0.60) 1 ud</t>
  </si>
  <si>
    <t>Suministro y colocación de ventanas de vidrio proyectadas de 2 paños con marco en aluminio anodizado (2.60 x 0.60) 1 ud</t>
  </si>
  <si>
    <t>10.-</t>
  </si>
  <si>
    <t>INSTALACIONES SANITARIAS</t>
  </si>
  <si>
    <t xml:space="preserve">Suministro y colocacion de vertedero revestido </t>
  </si>
  <si>
    <t>Suministro y colocación desagüe de piso de Ø2"</t>
  </si>
  <si>
    <t>Suministro y colocacion de desagüe en pared para lavadora  Ø 3''</t>
  </si>
  <si>
    <t xml:space="preserve">Suministro y colocacion de lavadero de dos bocas </t>
  </si>
  <si>
    <t>Suministro y colocación de válvula de paso de Ø 1"</t>
  </si>
  <si>
    <t xml:space="preserve">Suministro y colocación de llave de chorro para área de lavadoras </t>
  </si>
  <si>
    <t xml:space="preserve">Suministro y colocación de columna de agua fría de Ø 1" </t>
  </si>
  <si>
    <t>Suministro e instalación de acometida de 1 1/2''</t>
  </si>
  <si>
    <t>Suministro y colocacion de tubería de agua potable de Ø 1 1/2''  PVC</t>
  </si>
  <si>
    <t>Suministro y colocacion de tubería de agua potable de Ø 1''  PVC</t>
  </si>
  <si>
    <t>k.-</t>
  </si>
  <si>
    <t>Suministro y colocacion de tubería de arrastre sanitario  PVC Ø 6'' SDR-41</t>
  </si>
  <si>
    <t>l.-</t>
  </si>
  <si>
    <t>Suministro y colocacion de tubería de arrastre sanitario  PVC Ø 4'' SDR-41</t>
  </si>
  <si>
    <t>m.-</t>
  </si>
  <si>
    <t>Suministro y colocacion de tubería de arrastre sanitario  PVC Ø 3'' SDR-41</t>
  </si>
  <si>
    <t>n.-</t>
  </si>
  <si>
    <t>Suministro de pozo Filtrante ( Perforación + Tubos de  PVC de 12" )</t>
  </si>
  <si>
    <t>ñ.-</t>
  </si>
  <si>
    <t>Suministro y colocacion de trampa de grasa (1.10 x 1.20)</t>
  </si>
  <si>
    <t>o.-</t>
  </si>
  <si>
    <t>Suministro y colocacion de cámara de inspección (0.80x0.80)</t>
  </si>
  <si>
    <t>p.-</t>
  </si>
  <si>
    <t xml:space="preserve">Tuberías y piezas en caja de inspección y trampa de grasa </t>
  </si>
  <si>
    <t>q.-</t>
  </si>
  <si>
    <t>Tubería y piezas por aparato</t>
  </si>
  <si>
    <t>r.-</t>
  </si>
  <si>
    <t>Mano de obra plomero</t>
  </si>
  <si>
    <t>11.-</t>
  </si>
  <si>
    <t>PINTURA</t>
  </si>
  <si>
    <t>Suministro y colocación de pintura base acrílica</t>
  </si>
  <si>
    <t>Suministro y colocación de pintura acrílica en interior</t>
  </si>
  <si>
    <t>Suministro y colocación de pintura acrílica en exterior</t>
  </si>
  <si>
    <t>12.-</t>
  </si>
  <si>
    <t>VARIOS GENERALES</t>
  </si>
  <si>
    <t>Suministro y colocacion de plafond mineral fisurado 2'x2'</t>
  </si>
  <si>
    <t>SUB-TOTAL PRIMER NIVEL</t>
  </si>
  <si>
    <t xml:space="preserve">SEGUNDO NIVEL </t>
  </si>
  <si>
    <t>Techo de Aluzinc con protección térmica</t>
  </si>
  <si>
    <t>Suministro y colocacion de correas en techo</t>
  </si>
  <si>
    <t xml:space="preserve">Suministro e instalación pórtico HSS4x4x3/8 + W8x15 para techo </t>
  </si>
  <si>
    <t>Suministro y colocacion de cerámicas de pared en cocina (0.30 x 0.30)</t>
  </si>
  <si>
    <t>Suministro y colocacion de cerámicas de pared en baño (0.30 x 0.30)</t>
  </si>
  <si>
    <t>Suministro y colocacion de puerta simple en polimetal P1 (0.90 x 2.10) 3 ud</t>
  </si>
  <si>
    <t>Suministro y colocacion de puerta simple en polimetal P3 (1.00 x 2.10) 2 ud</t>
  </si>
  <si>
    <t>Suministro y colocacion de puerta simple en PVC P2 (1.00 x 2.10) 4 ud</t>
  </si>
  <si>
    <t>Suministro y colocacion de puerta doble en polimetal P4 (1.90 x 1.00) 1 ud</t>
  </si>
  <si>
    <t xml:space="preserve">Suministro y colocacion de ventanas corredizas en vidrio y aluminio </t>
  </si>
  <si>
    <t xml:space="preserve">INSTALACIONES SANITARIAS </t>
  </si>
  <si>
    <t xml:space="preserve">Suministro de inodoro de dos cuerpos </t>
  </si>
  <si>
    <t>Suministro de lavamanos con pedestal                 (incluye mezcladora)</t>
  </si>
  <si>
    <t>Suministro de lavamanos empotrado                    (Incluye mezcladora)</t>
  </si>
  <si>
    <t>Suministro de fregadero de una boca                     (Incluye mezcladora)</t>
  </si>
  <si>
    <t>Suministro de pileta revestida (incluye ducha)</t>
  </si>
  <si>
    <t>Suministro y colocacion de desagüe de piso Ø 2''</t>
  </si>
  <si>
    <t>Suministro y colocacion de ventilación Ø 3''</t>
  </si>
  <si>
    <t>Suministro y colocacion de tapo de registro Ø 3''</t>
  </si>
  <si>
    <t>Suministro y colocacion de bajante de descarga Ø 4''</t>
  </si>
  <si>
    <t>Suministro y colocacion de bajante de descarga Ø 3''</t>
  </si>
  <si>
    <t>Suministro y colocacion de tubería de arrastre sanitario colgante Ø 4''</t>
  </si>
  <si>
    <t>Suministro y colocacion de tubería de arrastre sanitario colgante Ø 3''</t>
  </si>
  <si>
    <t xml:space="preserve">Suministro y colocacion de accesorios de baño </t>
  </si>
  <si>
    <t xml:space="preserve">Tuberías y piezas por aparato </t>
  </si>
  <si>
    <t xml:space="preserve">TERMINACION DE COCINA </t>
  </si>
  <si>
    <t>Suministro y colocacion de gabinete de piso en panel MDF (Hidrófugo) laqueado color blanco con tiradores de puño</t>
  </si>
  <si>
    <t>pl</t>
  </si>
  <si>
    <t>Suministro y colocacion de gabinete de pared en panel MDF (Hidrófugo) laqueado color blanco con tiradores de puño</t>
  </si>
  <si>
    <t xml:space="preserve">Suministro y colocacion de tope en granito natural color gris </t>
  </si>
  <si>
    <t>Suministro y colocacion de plafon mineral fisurado 2'x2'</t>
  </si>
  <si>
    <t>Suministro y colocacion de tope en granito natural color gris en baños</t>
  </si>
  <si>
    <t xml:space="preserve">SUB-TOTAL SEGUNDO NIVEL </t>
  </si>
  <si>
    <t xml:space="preserve">INSTALACIONES ELECTRICAS </t>
  </si>
  <si>
    <t>PRIMER NIVEL</t>
  </si>
  <si>
    <t>a .-</t>
  </si>
  <si>
    <t xml:space="preserve">S/C Salidas de iluminación en Emt </t>
  </si>
  <si>
    <t>b .-</t>
  </si>
  <si>
    <t xml:space="preserve">S/C Salidas de interruptores sencillos en Emt </t>
  </si>
  <si>
    <t>c .-</t>
  </si>
  <si>
    <t>S/C Salidas de interruptores dobles en Emt</t>
  </si>
  <si>
    <t>d .-</t>
  </si>
  <si>
    <t>S/C Salidas de interruptores tres-vías en Emt</t>
  </si>
  <si>
    <t>e .-</t>
  </si>
  <si>
    <t>S/C Salidas de tomacorrientes 120V dobles aterrizado y polarizado Emt</t>
  </si>
  <si>
    <t>f .-</t>
  </si>
  <si>
    <t>S/C Salidas de tomacorrientes 120V-UPS dobles aterrizado y polarizado Emt</t>
  </si>
  <si>
    <t>g .-</t>
  </si>
  <si>
    <t>S/C Salidas de Datas</t>
  </si>
  <si>
    <t>h .-</t>
  </si>
  <si>
    <t>S/C Salidas de Extractores de aire en pared Emt</t>
  </si>
  <si>
    <t>i .-</t>
  </si>
  <si>
    <t>S/C Salidas de A/Ac a 220V, tubería Emt de 3/4"¢</t>
  </si>
  <si>
    <t>j .-</t>
  </si>
  <si>
    <t>S/C Salidas de Extractores de aire en plafond Emt</t>
  </si>
  <si>
    <t>k .-</t>
  </si>
  <si>
    <t>S/C de Lámparas fluorescentes 2' x 4', 3T-32W, tipo plafón</t>
  </si>
  <si>
    <t>l .-</t>
  </si>
  <si>
    <t>S/C de Lámparas fluorescentes 2' x 4', 3T-32W, tipo superficie</t>
  </si>
  <si>
    <t>m .-</t>
  </si>
  <si>
    <t>S/C de Lámparas fluorescentes 2' x 2', 3T-16W, tipo superficie</t>
  </si>
  <si>
    <t>n .-</t>
  </si>
  <si>
    <t>S/C de Lámparas  Reflector LED 100Watts,  uso exterior</t>
  </si>
  <si>
    <t>ñ .-</t>
  </si>
  <si>
    <t xml:space="preserve">S/C de Lámparas  Downlight de 9" 2xE27 (Ojo de buey) </t>
  </si>
  <si>
    <t>o .-</t>
  </si>
  <si>
    <t xml:space="preserve">S/C de Lámparas de Emergencia Led </t>
  </si>
  <si>
    <t>p .-</t>
  </si>
  <si>
    <t xml:space="preserve">S/C de un Aire Acondicionado de 1.0 Tons, Inverter </t>
  </si>
  <si>
    <t>q .-</t>
  </si>
  <si>
    <t>S/C de Extractores de aire 16" 180W,                  2400CFM</t>
  </si>
  <si>
    <t>r .-</t>
  </si>
  <si>
    <t>S/C de Cámaras de vigilancia tipo domo en plafond</t>
  </si>
  <si>
    <t>s .-</t>
  </si>
  <si>
    <t>S/C de Cámaras de vigilancia tipo bullet para exterior</t>
  </si>
  <si>
    <t>t .-</t>
  </si>
  <si>
    <t>S/C Salidas de cámaras de vigilancia, tubería Emt de 3/4"¢</t>
  </si>
  <si>
    <t>u .-</t>
  </si>
  <si>
    <t>S/C Salidas de registro de cámaras  8" x 6" x 6" en Emt de 1"¢</t>
  </si>
  <si>
    <t>v .-</t>
  </si>
  <si>
    <t>Suministro y Colocación de  PANEL PA  formado por: TLM 12-32C, 1F, 200 Amp, 17- Breaker THQL 20A/1P, 4- Breaker THQL 20A/2P</t>
  </si>
  <si>
    <t>w .-</t>
  </si>
  <si>
    <t>Suministro y Colocación de Alimentador desde Panel Board (existente) a PA  formado por: 2C-THW  #2/0   (P) 1 C-THW  #1/0   (N) 1C-THW  #2 (T)   en ducto Ø  1 1/2" P.V.C. SDR-26 (distancia asumida, confirmar en obra)</t>
  </si>
  <si>
    <t>x .-</t>
  </si>
  <si>
    <t>Zanja Z-4 para tuberías según detalles  (distancia asumida, confirmar en obra)</t>
  </si>
  <si>
    <t>SEGUNDO  NIVEL</t>
  </si>
  <si>
    <t xml:space="preserve">S/C Salidas de iluminación EMT </t>
  </si>
  <si>
    <t xml:space="preserve">S/C de un Aire Acondicionado de 1.5 Tons, Inverter </t>
  </si>
  <si>
    <t>S/C de Extractores de aire 11", 39W, 171CFM</t>
  </si>
  <si>
    <t>S/C de Cámaras de vigilancia tipo domo                en plafón</t>
  </si>
  <si>
    <t xml:space="preserve">SUB-TOTAL INSTALACIONES ELECTRICAS </t>
  </si>
  <si>
    <t xml:space="preserve">SISTEMA DE DETECCION DE INCENDIO </t>
  </si>
  <si>
    <t>S/C de Panel de control de sistema de detección de incendio, direccionable con capacidad de 50 zonas</t>
  </si>
  <si>
    <t>S/C Salidas de detectores de 30 pies, tubería Emt de 3/4"¢ con cables 18/2 FPL y 18/2 STR</t>
  </si>
  <si>
    <t>S/C de detectores de humo tipo fotoeléctrico con su base</t>
  </si>
  <si>
    <t>S/C de Detector Térmico Inteligente, con su base</t>
  </si>
  <si>
    <t>S/C de Pulsador Manual Direccionado</t>
  </si>
  <si>
    <t>S/C de Sirena estroboscópica, 12/24 Volt, Red, Multi-Candela</t>
  </si>
  <si>
    <t>S/C de Batería 12v/7amp para el sistema</t>
  </si>
  <si>
    <t>SEGUNDO NIVEL</t>
  </si>
  <si>
    <t>S/C de Detector Térmico Inteligente con su base</t>
  </si>
  <si>
    <t>SUB-TOTAL SISTEMA DE DETECCION DE INCENDIO</t>
  </si>
  <si>
    <t>CAMARA SEPTICA (1.20 x 3.80 x 1.20)</t>
  </si>
  <si>
    <t>MOVIMIENTO DE TIERRA.</t>
  </si>
  <si>
    <t>Excavación en  caliche</t>
  </si>
  <si>
    <t xml:space="preserve">HORMIGON </t>
  </si>
  <si>
    <t>Losa de fondo  e= 0.20 mt</t>
  </si>
  <si>
    <t>Losa acanalada e=0.12 mt</t>
  </si>
  <si>
    <t>Losa superior  e= 0.15 mt</t>
  </si>
  <si>
    <t>MUROS DE BLOCK</t>
  </si>
  <si>
    <t>S/C de Muros de block 0.20 mts BNP</t>
  </si>
  <si>
    <t>TERMINACION DE SUPERFICIE</t>
  </si>
  <si>
    <t>Suministro y colocación de pañete pulido en muro</t>
  </si>
  <si>
    <t>Suministro y colocación de  fino en losa superior</t>
  </si>
  <si>
    <t>Suministro y colocación de torta de hormigón ciclópeo</t>
  </si>
  <si>
    <t>Suministro y colocación de Zabaleta</t>
  </si>
  <si>
    <t>Suministro y colocación de Cantos</t>
  </si>
  <si>
    <t>Suministro y colocación  de tapa de hormigón</t>
  </si>
  <si>
    <t>Escalera de Ø 3/4'' cámara 1</t>
  </si>
  <si>
    <t>Escalera de Ø 3/4'' cámara 2</t>
  </si>
  <si>
    <t>Suministro y colocación de material fino                (arena lavada)</t>
  </si>
  <si>
    <t>Suministro y colocación de material grueso (gravilla)</t>
  </si>
  <si>
    <t>Suministro y colocación de material grueso (grava)</t>
  </si>
  <si>
    <t xml:space="preserve">Suministro y colocación de tuberías y piezas </t>
  </si>
  <si>
    <t>Conexión séptico - Filtrante</t>
  </si>
  <si>
    <t>SUB-TOTAL  CAMARA SEPTICA</t>
  </si>
  <si>
    <t>SUB-TOTAL ALMACEN CAID SANTO DOMINGO OESTE</t>
  </si>
  <si>
    <t>B.-</t>
  </si>
  <si>
    <t>REPARACIONES EN EDIFICIO PRINCIPAL</t>
  </si>
  <si>
    <t xml:space="preserve">CORRECCION DE FILTRACIONES Y CALZADA FRONTAL </t>
  </si>
  <si>
    <t xml:space="preserve">Demolición de pañete de muros </t>
  </si>
  <si>
    <t>Demolición de bordillo en parqueo área frontal</t>
  </si>
  <si>
    <t xml:space="preserve">Demolición de acera frontal </t>
  </si>
  <si>
    <t xml:space="preserve">Desmonte de rejilla de sumideros de piso </t>
  </si>
  <si>
    <t xml:space="preserve">Traslado de material para bote </t>
  </si>
  <si>
    <t>Bote de material proveniente de las demolición</t>
  </si>
  <si>
    <t>Suministro y colocacion de bordillo (h= 0.35 m)</t>
  </si>
  <si>
    <t>Suministro y colocacion de acera en HS</t>
  </si>
  <si>
    <t xml:space="preserve">Suministro e instalación de sumideros de pisos </t>
  </si>
  <si>
    <t>IMPERMEABILIZANTE</t>
  </si>
  <si>
    <t xml:space="preserve">Sellado de juntas generales </t>
  </si>
  <si>
    <t>Sellado de juntas para fijación de Cajas Eléctricas</t>
  </si>
  <si>
    <t>Suministro y colocacion de manto geotextil impermeable bajo acera frontal</t>
  </si>
  <si>
    <t>Suministro y colocacion de pintura acrílica en exterior en colores preparados</t>
  </si>
  <si>
    <t>Suministro y colocacion de pintura acrílica satinada en exterior en colores preparados</t>
  </si>
  <si>
    <t>Suministro y colocacion de pañete en muros exterior</t>
  </si>
  <si>
    <t>Reinstalación de señalización vertical</t>
  </si>
  <si>
    <t>INSTALACIONES ELECTRICAS</t>
  </si>
  <si>
    <t>Desinstalación de Extractores de parqueo</t>
  </si>
  <si>
    <t>Desinstalación de luces tipo Led</t>
  </si>
  <si>
    <t>Desinstalación de Señalización vertical</t>
  </si>
  <si>
    <t>Remoción de cajas eléctricas whaterproof</t>
  </si>
  <si>
    <t>Suministro y colocación de cajas eléctricas 2x4 Water proof Proff, incluye sellado de juntas con ASO-Flexfuge o similar empotradas en muro frontal</t>
  </si>
  <si>
    <t xml:space="preserve">ud </t>
  </si>
  <si>
    <t xml:space="preserve">Reinstalación extractores </t>
  </si>
  <si>
    <t>Reinstalación de luminarias LED</t>
  </si>
  <si>
    <t>SUB-TOTAL CORRECCION DE FILTRACIONES Y CALZADA FRONTAL</t>
  </si>
  <si>
    <t>REPARACION FILTRACIONES SOTANO</t>
  </si>
  <si>
    <t>DEMOLICIONES</t>
  </si>
  <si>
    <t>Demolición de pañete en techo</t>
  </si>
  <si>
    <t>Raspillado de pintura afectada por filtraciones</t>
  </si>
  <si>
    <t>TERMINACION DE SUPERFICE</t>
  </si>
  <si>
    <t xml:space="preserve">Suministro y colocacion de pañete en techo </t>
  </si>
  <si>
    <t>Suministro y colocación de impermeabilizante sellador</t>
  </si>
  <si>
    <t xml:space="preserve">Suministro y colocación de pintura acrílica en interior </t>
  </si>
  <si>
    <t>Desinstalación de lámparas existentes</t>
  </si>
  <si>
    <t>Suministro e instalación de lámparas de tubo led 0.90 MT X 0.15 MT  (1700-6000 LM) Conexión: 100-260 V, 5,500 Kelvin (Luz cálida)</t>
  </si>
  <si>
    <t xml:space="preserve">VARIOS GENERALES </t>
  </si>
  <si>
    <t>Revisión y corrección de fugas en drenajes</t>
  </si>
  <si>
    <t>p.a</t>
  </si>
  <si>
    <t>SUB-TOTAL REPARACION FILTRACIONES SOTANO</t>
  </si>
  <si>
    <t>PASILLOS LATERALES</t>
  </si>
  <si>
    <t>PRELIMINARES</t>
  </si>
  <si>
    <t>Desmonte de rejilla de sumideros drenaje pluvial</t>
  </si>
  <si>
    <t xml:space="preserve">TERMINACION DE TECHO </t>
  </si>
  <si>
    <t>Reparación de lona impermeable de 5mm sobre mocheta de antepecho</t>
  </si>
  <si>
    <t xml:space="preserve">Suministro y colocacion de sumideros en drenaje pluvial </t>
  </si>
  <si>
    <t>Suministro y aplicación de pintura acrílica gruesa</t>
  </si>
  <si>
    <t>Mantenimiento en puertas metálicas</t>
  </si>
  <si>
    <t>SUB-TOTAL PASILLOS LATERALES</t>
  </si>
  <si>
    <t xml:space="preserve">AREA DE LOBBY </t>
  </si>
  <si>
    <t xml:space="preserve">PARTIDAS PRELIMINARES </t>
  </si>
  <si>
    <t>Desmonte de paneles MDF existentes</t>
  </si>
  <si>
    <t>Desmonte de figuras en Sintra existentes afectados por filtraciones</t>
  </si>
  <si>
    <t>Suministro y aplicación de masilla blanca para sellado de juntas de ventanas  (aplicar en todo el marco en ambos lados)</t>
  </si>
  <si>
    <t xml:space="preserve">Corrección de filtraciones por bajantes pluviales desde techo </t>
  </si>
  <si>
    <t>Suministro y aplicación de pintura acrílica para muros vigas y columnas</t>
  </si>
  <si>
    <t xml:space="preserve">Suministro y aplicación de pintura laca con compresor  en paneles de MDF </t>
  </si>
  <si>
    <t>Reinstalación de figuras de Sintra existentes</t>
  </si>
  <si>
    <t xml:space="preserve">pa </t>
  </si>
  <si>
    <t>SUB-TOTAL AREA DE LOBBY</t>
  </si>
  <si>
    <t>OFICINA TECNOLOGIA Y COMUNICACIONES</t>
  </si>
  <si>
    <t>Demolición de piso existente</t>
  </si>
  <si>
    <t>Demolición de vertedero existente</t>
  </si>
  <si>
    <t>Remoción de recubrimiento de cerámica en muros</t>
  </si>
  <si>
    <t>Demolición de muro para ampliación de hueco de ventanas</t>
  </si>
  <si>
    <t>Desmonte de plafón existente</t>
  </si>
  <si>
    <t>Desmonte de ventanas</t>
  </si>
  <si>
    <t>Desmonte de puertas</t>
  </si>
  <si>
    <t>Desmonte de inodoro</t>
  </si>
  <si>
    <t xml:space="preserve">TERMINACION DE SUPERFICIE </t>
  </si>
  <si>
    <t>Suministro y colocación de cerámica para pisos (0.40x0.40) m</t>
  </si>
  <si>
    <t xml:space="preserve">Suministro y colocación plafón vinil yeso 2'x2' </t>
  </si>
  <si>
    <t>Suministro y colocacion de pañete en muros interiores</t>
  </si>
  <si>
    <t>Suministro y aplicación de Pintura acrílica para Interior</t>
  </si>
  <si>
    <t>pl.</t>
  </si>
  <si>
    <t>Suministro y colocación de fascia en sheetrock       (e = 0.40 mts)</t>
  </si>
  <si>
    <t>PUERTAS Y VENTANAS</t>
  </si>
  <si>
    <t>Suministro e instalación de puerta de aluminio y vidrio, Perfilería P-92 blanca, incluye rotulado Frost en cristal (1.00 x 2.10 ) m</t>
  </si>
  <si>
    <t xml:space="preserve">Suministro e instalación de ventana corrediza en vidrio y aluminio perfilería P92 blanca (1.10X1.00) m 2 ud </t>
  </si>
  <si>
    <t>p2</t>
  </si>
  <si>
    <t>Desinstalación de luminarias existente</t>
  </si>
  <si>
    <t>Salida en Pared para Tomas de Corriente Dobles a 120V Polarizado con tierra.</t>
  </si>
  <si>
    <t>Salida en Pared para Tomas de Corriente Dobles UPS color naranja a 120V Polarizado con tierra</t>
  </si>
  <si>
    <t xml:space="preserve">S/C de Salida de Data </t>
  </si>
  <si>
    <t>S/C de Tapa ciega plástica</t>
  </si>
  <si>
    <t>Luz led cuadrada para plafón 0.30 MT X 0.30 MT (860 LM) 5,500 Kelvin (Luz cálida)</t>
  </si>
  <si>
    <t>Luminaria tipo MR16 con bombillo LED para plafón 5.7" x 3.3" (480 LM) Conexión: 130 V, 5,500 Kelvin (Luz cálida)</t>
  </si>
  <si>
    <t>Salida 220v para alimentación de equipo de A/C</t>
  </si>
  <si>
    <t>Suministro e instalación de Unidad Tipo Split (Consola de Pared y Condensador) de 12,000 BTU, Alta Eficiencia E.E.R. 15.2</t>
  </si>
  <si>
    <t>Base metálica de pared para instalación de compresor de A/C</t>
  </si>
  <si>
    <t>SUB-TOTAL OFICINA TECNOLOGIA Y COMUNICACIONES</t>
  </si>
  <si>
    <t>OFICINA ANALISTA DE RRHH Y DEPOSITO</t>
  </si>
  <si>
    <t xml:space="preserve">Desmonte de plafón existente </t>
  </si>
  <si>
    <t>MUROS Y DIVISIONES</t>
  </si>
  <si>
    <t xml:space="preserve">Suministro y colocacion de divisiones en sheetrock a dos caras </t>
  </si>
  <si>
    <t>Suministro y colocacion de fascia en sheetrock en techo (e= 0.40mts)</t>
  </si>
  <si>
    <t xml:space="preserve">ml </t>
  </si>
  <si>
    <t xml:space="preserve">Suministro y colocación de plafón Vinil Yeso 2'x2' </t>
  </si>
  <si>
    <t>Suministro y Aplicación de Pintura Acrílica para Interior (muros y techo)</t>
  </si>
  <si>
    <t>Desinstalación de luminarias</t>
  </si>
  <si>
    <t xml:space="preserve">Salida en Pared para Tomas de Corriente Dobles a 120V Polarizado con Tierra </t>
  </si>
  <si>
    <t>Salida en Pared para Tomas de Corriente Dobles UPS color naranja a 120V Polarizado con Tierra</t>
  </si>
  <si>
    <t>Reubicación de lámparas existentes 2x2</t>
  </si>
  <si>
    <t>Reubicación de equipo de A/C existente</t>
  </si>
  <si>
    <t>Reubicación de extintores de control de incendio</t>
  </si>
  <si>
    <t>Suministro e instalación de puertas Aluminio y vidrio  con perfilería P-92 blanca, incluye Frost. (2.10x0.90) 3 ud</t>
  </si>
  <si>
    <t>SUB-TOTAL OFICINAS ANALISTA DE RRHH Y DEPOSITO</t>
  </si>
  <si>
    <t>OFICINA PROGRAMACION DE CITAS</t>
  </si>
  <si>
    <t>Remoción de sheetrock</t>
  </si>
  <si>
    <t xml:space="preserve">Desmonte de gabinete de pared </t>
  </si>
  <si>
    <t>Suministro y colocacion de divisiones en sheetrock a dos caras</t>
  </si>
  <si>
    <t>Salida en Pared para Tomas de Corriente Dobles a 120V Polarizado con Tierra</t>
  </si>
  <si>
    <t>SUB-TOTAL OFICINA PROGRAMACION DE CITAS</t>
  </si>
  <si>
    <t xml:space="preserve">TECHOS PASILLO A PATIO </t>
  </si>
  <si>
    <t xml:space="preserve">Suministro y colocacion de techo patio interior con planchas de policarbonato translucido </t>
  </si>
  <si>
    <t xml:space="preserve">Suministro y colocacion de techo exterior posterior con planchas de policarbonato translucido </t>
  </si>
  <si>
    <t xml:space="preserve">Suministro y colocacion de techo exterior frontal con planchas de policarbonato translucido </t>
  </si>
  <si>
    <t>SUB-TOTAL TECHOS PASILLO A PATIO</t>
  </si>
  <si>
    <t>ADECUACION EN ACCESO VEHICULAR</t>
  </si>
  <si>
    <t xml:space="preserve">DEMOLICIONES Y DESMONTES </t>
  </si>
  <si>
    <t>Demolición de muro de block para apertura de hueco (caseta de guardia)</t>
  </si>
  <si>
    <t>Demolición de hormigón existente</t>
  </si>
  <si>
    <t xml:space="preserve">Extracción de tierra negra en área de jardín </t>
  </si>
  <si>
    <t xml:space="preserve">Trasplante de palmas </t>
  </si>
  <si>
    <t>Trasplante de arbustos varios</t>
  </si>
  <si>
    <t>PUERTA DE ACCESO</t>
  </si>
  <si>
    <t>Reinstalación de portón de acceso vehicular (Incluye: suministro e instalación de riel con angular de hierro 3''x3'' x 20', pintura de protección antioxido y pintura de mantenimiento en hierros</t>
  </si>
  <si>
    <t xml:space="preserve">PINTURA </t>
  </si>
  <si>
    <t>Suministro y Aplicación de Pintura Acrílica para exterior</t>
  </si>
  <si>
    <t>Suministro e instalación de ventana de aluminio y vidrio corrediza P-92 Blanca (0.80x1.10) m</t>
  </si>
  <si>
    <t>Suministro e instalación de puertas Aluminio y vidrio  con perfilería P-92 blanca (2.10x0.90)</t>
  </si>
  <si>
    <t>SUB-TOTAL PORTONES DE ACCESO VEHICULAR</t>
  </si>
  <si>
    <t>AREA DE HIDROTERAPIA</t>
  </si>
  <si>
    <t xml:space="preserve">Remoción de fascia de sheetrock </t>
  </si>
  <si>
    <t>Suministro y colocación de sheetrock para confección de fascia en techo (e= 0.40 mts)</t>
  </si>
  <si>
    <t>Suministro e instalación de Escrines en ventanas Hidroterapia 1.60x1.10</t>
  </si>
  <si>
    <t>SUB-TOTAL AREA DE HIDROTERAPIA</t>
  </si>
  <si>
    <t>SUB-TOTAL REPARACIONES EN EDIFICIO PRINCIPAL</t>
  </si>
  <si>
    <t>RESUMEN  GENERAL:</t>
  </si>
  <si>
    <t xml:space="preserve">SUB TOTAL  </t>
  </si>
  <si>
    <t>LIMPIEZA FINAL</t>
  </si>
  <si>
    <t>a-</t>
  </si>
  <si>
    <t>Limpieza continua y  final</t>
  </si>
  <si>
    <t>SUB TOTAL  LIMPIEZA FINAL</t>
  </si>
  <si>
    <t xml:space="preserve">SUB-TOTAL GENERAL </t>
  </si>
  <si>
    <t>GASTOS  INDIRECTOS</t>
  </si>
  <si>
    <t>DIRECCIÓN  TÉCNICA</t>
  </si>
  <si>
    <t>INSPECCIÓN  Y SUPERVISIÓN  DE  OBRAS</t>
  </si>
  <si>
    <t xml:space="preserve">IMPREVISTOS </t>
  </si>
  <si>
    <t xml:space="preserve">SEGUROS Y FIANZAS </t>
  </si>
  <si>
    <t>GASTOS ADMINISTRATIVOS</t>
  </si>
  <si>
    <t xml:space="preserve">TRANSPORTE </t>
  </si>
  <si>
    <t xml:space="preserve">LEY -686 </t>
  </si>
  <si>
    <t xml:space="preserve">CODIA </t>
  </si>
  <si>
    <t>ITBIS ( 18% ) de la Dirección Técnica</t>
  </si>
  <si>
    <t>INSPECCION DE CALIDAD DE LOS MATERIALES (ROTURA DE PROBETA) ESTA PARTIDA SERA PAGADA CONTRA FACTURA</t>
  </si>
  <si>
    <t>PA</t>
  </si>
  <si>
    <t>SUB-TOTAL GASTOS  INDIRECTOS</t>
  </si>
  <si>
    <t xml:space="preserve">TOTAL GENERAL  </t>
  </si>
  <si>
    <t>a)</t>
  </si>
  <si>
    <t>Presupuesto preparado de acuerdo al volante   No. 808-18    d/f  07 / 08 / 2018  de la Dirección General de Edificaciones del  MOPC.-</t>
  </si>
  <si>
    <t>b)</t>
  </si>
  <si>
    <t>Los volúmenes de este presupuesto serán pagados de acuerdo a levantamiento en obra y a las cubicaciones realizadas por la Supervisión y aprobadas  por  MOPC.</t>
  </si>
  <si>
    <t>c)</t>
  </si>
  <si>
    <t>Los planos pueden variar en obra previa verificación y autorización del supervisor .</t>
  </si>
  <si>
    <t>d)</t>
  </si>
  <si>
    <t>Los precios alzados (P.A.)  y todos los precios serán pagados en las cubicaciones mediante desglose de partidas previa autorización del MOPC y aprobado por la supervisión .-</t>
  </si>
  <si>
    <t>e)</t>
  </si>
  <si>
    <t>La partida de Inspección y  Supervisión de Obras  pertenece a la D.G.E.  del   MOPC.-</t>
  </si>
  <si>
    <t>f)</t>
  </si>
  <si>
    <t>La partida de Imprevistos solo podrá ser utilizada  previa autorización  de  la D.G.E.  del   MOPC.-</t>
  </si>
  <si>
    <t>PREPARADO POR:</t>
  </si>
  <si>
    <t>REVISADO POR:</t>
  </si>
  <si>
    <t>Santo Domingo, D. N.</t>
  </si>
  <si>
    <t>08 de Agosto del  2018</t>
  </si>
  <si>
    <t>ml/vc</t>
  </si>
  <si>
    <t>Dintel D1 (0.20 x 0.30)</t>
  </si>
  <si>
    <t>S/C de bajante pluvial de Ø 3''</t>
  </si>
  <si>
    <t>Demolición y confección huecos de ventanas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</si>
</sst>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(* #,##0_);_(* \(#,##0\);_(* &quot;-&quot;_);_(@_)"/>
    <numFmt numFmtId="43" formatCode="_(* #,##0.00_);_(* \(#,##0.00\);_(* &quot;-&quot;??_);_(@_)"/>
    <numFmt numFmtId="164" formatCode="#,##0.00_ ;\-#,##0.00\ "/>
    <numFmt numFmtId="165" formatCode="[$$-409]#,##0.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Times New Roman"/>
      <family val="1"/>
    </font>
    <font>
      <sz val="10"/>
      <name val="Arial"/>
      <family val="2"/>
    </font>
    <font>
      <sz val="11"/>
      <color indexed="8"/>
      <name val="Calibri"/>
      <family val="2"/>
    </font>
    <font>
      <sz val="11"/>
      <name val="Times New Roman"/>
      <family val="1"/>
    </font>
    <font>
      <sz val="11"/>
      <name val="Arial"/>
      <family val="2"/>
    </font>
    <font>
      <sz val="11"/>
      <color theme="1"/>
      <name val="Arial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8">
    <xf numFmtId="0" fontId="0" fillId="0" borderId="0"/>
    <xf numFmtId="9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3" fillId="0" borderId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1" fillId="0" borderId="0"/>
    <xf numFmtId="43" fontId="4" fillId="0" borderId="0" applyFont="0" applyFill="0" applyBorder="0" applyAlignment="0" applyProtection="0"/>
    <xf numFmtId="0" fontId="3" fillId="0" borderId="0"/>
    <xf numFmtId="0" fontId="10" fillId="0" borderId="0"/>
    <xf numFmtId="0" fontId="10" fillId="0" borderId="0"/>
    <xf numFmtId="43" fontId="3" fillId="0" borderId="0" applyFont="0" applyFill="0" applyBorder="0" applyAlignment="0" applyProtection="0"/>
    <xf numFmtId="165" fontId="3" fillId="0" borderId="0"/>
    <xf numFmtId="4" fontId="10" fillId="0" borderId="0" applyNumberFormat="0"/>
    <xf numFmtId="165" fontId="4" fillId="0" borderId="0"/>
    <xf numFmtId="0" fontId="10" fillId="0" borderId="0"/>
    <xf numFmtId="41" fontId="10" fillId="0" borderId="0" applyFont="0" applyFill="0" applyBorder="0" applyAlignment="0" applyProtection="0"/>
  </cellStyleXfs>
  <cellXfs count="189">
    <xf numFmtId="0" fontId="0" fillId="0" borderId="0" xfId="0"/>
    <xf numFmtId="4" fontId="2" fillId="0" borderId="0" xfId="2" applyNumberFormat="1" applyFont="1" applyFill="1" applyBorder="1" applyAlignment="1">
      <alignment horizontal="right"/>
    </xf>
    <xf numFmtId="4" fontId="2" fillId="0" borderId="0" xfId="3" applyNumberFormat="1" applyFont="1" applyFill="1" applyAlignment="1">
      <alignment horizontal="right"/>
    </xf>
    <xf numFmtId="0" fontId="5" fillId="0" borderId="0" xfId="0" applyFont="1" applyFill="1" applyAlignment="1">
      <alignment horizontal="left"/>
    </xf>
    <xf numFmtId="4" fontId="2" fillId="0" borderId="0" xfId="2" applyNumberFormat="1" applyFont="1" applyFill="1" applyBorder="1" applyAlignment="1">
      <alignment horizontal="center"/>
    </xf>
    <xf numFmtId="49" fontId="5" fillId="0" borderId="0" xfId="0" applyNumberFormat="1" applyFont="1" applyFill="1" applyAlignment="1">
      <alignment horizontal="right" vertical="center"/>
    </xf>
    <xf numFmtId="4" fontId="5" fillId="0" borderId="0" xfId="3" applyNumberFormat="1" applyFont="1" applyFill="1" applyAlignment="1">
      <alignment horizontal="right"/>
    </xf>
    <xf numFmtId="0" fontId="5" fillId="0" borderId="0" xfId="0" applyFont="1" applyFill="1"/>
    <xf numFmtId="0" fontId="5" fillId="0" borderId="0" xfId="0" applyFont="1" applyFill="1" applyBorder="1"/>
    <xf numFmtId="49" fontId="2" fillId="0" borderId="0" xfId="0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vertical="center" wrapText="1"/>
    </xf>
    <xf numFmtId="4" fontId="5" fillId="0" borderId="0" xfId="3" applyNumberFormat="1" applyFont="1" applyFill="1" applyBorder="1" applyAlignment="1">
      <alignment horizontal="right"/>
    </xf>
    <xf numFmtId="4" fontId="5" fillId="0" borderId="0" xfId="0" applyNumberFormat="1" applyFont="1" applyFill="1" applyBorder="1" applyAlignment="1">
      <alignment horizontal="center"/>
    </xf>
    <xf numFmtId="4" fontId="2" fillId="0" borderId="0" xfId="3" applyNumberFormat="1" applyFont="1" applyFill="1" applyBorder="1" applyAlignment="1">
      <alignment horizontal="right"/>
    </xf>
    <xf numFmtId="0" fontId="2" fillId="0" borderId="1" xfId="4" applyFont="1" applyFill="1" applyBorder="1" applyAlignment="1">
      <alignment horizontal="right" vertical="center"/>
    </xf>
    <xf numFmtId="0" fontId="2" fillId="0" borderId="2" xfId="4" applyFont="1" applyFill="1" applyBorder="1" applyAlignment="1">
      <alignment horizontal="center" vertical="center" wrapText="1"/>
    </xf>
    <xf numFmtId="4" fontId="2" fillId="0" borderId="2" xfId="5" applyNumberFormat="1" applyFont="1" applyFill="1" applyBorder="1" applyAlignment="1">
      <alignment horizontal="center"/>
    </xf>
    <xf numFmtId="4" fontId="2" fillId="0" borderId="2" xfId="4" applyNumberFormat="1" applyFont="1" applyFill="1" applyBorder="1" applyAlignment="1">
      <alignment horizontal="center"/>
    </xf>
    <xf numFmtId="4" fontId="2" fillId="0" borderId="2" xfId="6" applyNumberFormat="1" applyFont="1" applyFill="1" applyBorder="1" applyAlignment="1">
      <alignment horizontal="center"/>
    </xf>
    <xf numFmtId="4" fontId="2" fillId="0" borderId="3" xfId="3" applyNumberFormat="1" applyFont="1" applyFill="1" applyBorder="1" applyAlignment="1">
      <alignment horizontal="center"/>
    </xf>
    <xf numFmtId="0" fontId="5" fillId="0" borderId="0" xfId="4" applyFont="1" applyFill="1" applyAlignment="1">
      <alignment horizontal="center"/>
    </xf>
    <xf numFmtId="1" fontId="2" fillId="0" borderId="0" xfId="7" applyNumberFormat="1" applyFont="1" applyFill="1" applyAlignment="1">
      <alignment horizontal="center" vertical="center"/>
    </xf>
    <xf numFmtId="0" fontId="5" fillId="0" borderId="0" xfId="7" applyFont="1" applyFill="1"/>
    <xf numFmtId="4" fontId="5" fillId="0" borderId="0" xfId="8" applyNumberFormat="1" applyFont="1" applyFill="1" applyAlignment="1"/>
    <xf numFmtId="4" fontId="2" fillId="0" borderId="0" xfId="7" applyNumberFormat="1" applyFont="1" applyFill="1" applyAlignment="1">
      <alignment horizontal="right"/>
    </xf>
    <xf numFmtId="4" fontId="2" fillId="0" borderId="0" xfId="8" applyNumberFormat="1" applyFont="1" applyFill="1" applyAlignment="1">
      <alignment horizontal="right"/>
    </xf>
    <xf numFmtId="0" fontId="2" fillId="0" borderId="0" xfId="7" applyFont="1" applyFill="1"/>
    <xf numFmtId="49" fontId="2" fillId="0" borderId="0" xfId="7" applyNumberFormat="1" applyFont="1" applyFill="1" applyAlignment="1">
      <alignment horizontal="center"/>
    </xf>
    <xf numFmtId="0" fontId="2" fillId="0" borderId="0" xfId="7" applyFont="1" applyFill="1" applyAlignment="1">
      <alignment vertical="justify"/>
    </xf>
    <xf numFmtId="4" fontId="5" fillId="0" borderId="0" xfId="8" applyNumberFormat="1" applyFont="1" applyFill="1" applyAlignment="1">
      <alignment horizontal="right"/>
    </xf>
    <xf numFmtId="4" fontId="5" fillId="0" borderId="0" xfId="7" applyNumberFormat="1" applyFont="1" applyFill="1" applyAlignment="1">
      <alignment horizontal="center"/>
    </xf>
    <xf numFmtId="49" fontId="5" fillId="0" borderId="0" xfId="7" applyNumberFormat="1" applyFont="1" applyFill="1" applyAlignment="1">
      <alignment horizontal="center"/>
    </xf>
    <xf numFmtId="0" fontId="5" fillId="0" borderId="0" xfId="7" applyFont="1" applyFill="1" applyAlignment="1">
      <alignment vertical="justify"/>
    </xf>
    <xf numFmtId="43" fontId="5" fillId="0" borderId="0" xfId="8" applyFont="1" applyFill="1"/>
    <xf numFmtId="0" fontId="5" fillId="0" borderId="0" xfId="7" applyFont="1" applyFill="1" applyAlignment="1">
      <alignment wrapText="1"/>
    </xf>
    <xf numFmtId="43" fontId="5" fillId="0" borderId="0" xfId="8" applyFont="1" applyFill="1" applyAlignment="1">
      <alignment horizontal="center"/>
    </xf>
    <xf numFmtId="43" fontId="2" fillId="0" borderId="0" xfId="8" applyFont="1" applyFill="1" applyAlignment="1">
      <alignment horizontal="right"/>
    </xf>
    <xf numFmtId="0" fontId="5" fillId="0" borderId="0" xfId="7" applyFont="1" applyFill="1" applyAlignment="1">
      <alignment horizontal="center"/>
    </xf>
    <xf numFmtId="43" fontId="2" fillId="0" borderId="0" xfId="8" applyNumberFormat="1" applyFont="1" applyFill="1" applyAlignment="1">
      <alignment horizontal="right"/>
    </xf>
    <xf numFmtId="43" fontId="5" fillId="0" borderId="0" xfId="8" applyFont="1" applyFill="1" applyAlignment="1"/>
    <xf numFmtId="43" fontId="5" fillId="0" borderId="0" xfId="8" applyFont="1" applyFill="1" applyAlignment="1">
      <alignment horizontal="right"/>
    </xf>
    <xf numFmtId="49" fontId="5" fillId="0" borderId="0" xfId="7" applyNumberFormat="1" applyFont="1" applyFill="1" applyAlignment="1">
      <alignment horizontal="center" vertical="center"/>
    </xf>
    <xf numFmtId="0" fontId="5" fillId="0" borderId="0" xfId="7" applyFont="1" applyFill="1" applyAlignment="1"/>
    <xf numFmtId="0" fontId="5" fillId="0" borderId="0" xfId="7" applyFont="1" applyFill="1" applyAlignment="1">
      <alignment horizontal="left" vertical="center" wrapText="1"/>
    </xf>
    <xf numFmtId="0" fontId="5" fillId="0" borderId="0" xfId="7" applyFont="1" applyFill="1" applyAlignment="1">
      <alignment horizontal="left" wrapText="1"/>
    </xf>
    <xf numFmtId="0" fontId="5" fillId="0" borderId="0" xfId="7" applyFont="1" applyFill="1" applyAlignment="1">
      <alignment vertical="center" wrapText="1"/>
    </xf>
    <xf numFmtId="0" fontId="6" fillId="0" borderId="0" xfId="0" applyNumberFormat="1" applyFont="1" applyFill="1" applyBorder="1"/>
    <xf numFmtId="4" fontId="7" fillId="0" borderId="0" xfId="0" applyNumberFormat="1" applyFont="1" applyFill="1" applyBorder="1" applyAlignment="1">
      <alignment horizontal="right"/>
    </xf>
    <xf numFmtId="0" fontId="6" fillId="0" borderId="0" xfId="0" applyNumberFormat="1" applyFont="1" applyFill="1" applyBorder="1" applyAlignment="1">
      <alignment horizontal="center"/>
    </xf>
    <xf numFmtId="0" fontId="5" fillId="0" borderId="0" xfId="7" applyFont="1" applyFill="1" applyAlignment="1">
      <alignment vertical="top" wrapText="1"/>
    </xf>
    <xf numFmtId="4" fontId="5" fillId="0" borderId="0" xfId="9" applyNumberFormat="1" applyFont="1" applyFill="1" applyAlignment="1">
      <alignment vertical="center" wrapText="1"/>
    </xf>
    <xf numFmtId="0" fontId="8" fillId="0" borderId="0" xfId="0" applyFont="1" applyFill="1"/>
    <xf numFmtId="4" fontId="5" fillId="0" borderId="0" xfId="8" applyNumberFormat="1" applyFont="1" applyFill="1" applyAlignment="1">
      <alignment horizontal="right" wrapText="1"/>
    </xf>
    <xf numFmtId="0" fontId="5" fillId="0" borderId="0" xfId="7" applyFont="1" applyFill="1" applyAlignment="1">
      <alignment vertical="justify" wrapText="1"/>
    </xf>
    <xf numFmtId="0" fontId="5" fillId="0" borderId="0" xfId="9" applyFont="1" applyFill="1" applyAlignment="1">
      <alignment horizontal="right" vertical="center"/>
    </xf>
    <xf numFmtId="4" fontId="2" fillId="0" borderId="0" xfId="9" applyNumberFormat="1" applyFont="1" applyFill="1" applyAlignment="1">
      <alignment horizontal="right" wrapText="1"/>
    </xf>
    <xf numFmtId="4" fontId="5" fillId="0" borderId="0" xfId="0" applyNumberFormat="1" applyFont="1" applyFill="1" applyAlignment="1">
      <alignment horizontal="center"/>
    </xf>
    <xf numFmtId="4" fontId="5" fillId="0" borderId="0" xfId="9" applyNumberFormat="1" applyFont="1" applyFill="1" applyAlignment="1"/>
    <xf numFmtId="4" fontId="5" fillId="0" borderId="0" xfId="9" applyNumberFormat="1" applyFont="1" applyFill="1"/>
    <xf numFmtId="0" fontId="8" fillId="0" borderId="0" xfId="0" applyFont="1" applyFill="1" applyBorder="1" applyAlignment="1">
      <alignment horizontal="right" vertical="center"/>
    </xf>
    <xf numFmtId="0" fontId="2" fillId="0" borderId="0" xfId="7" applyFont="1" applyFill="1" applyAlignment="1"/>
    <xf numFmtId="4" fontId="5" fillId="0" borderId="0" xfId="3" applyNumberFormat="1" applyFont="1" applyFill="1" applyAlignment="1">
      <alignment horizontal="right" vertical="top"/>
    </xf>
    <xf numFmtId="0" fontId="8" fillId="0" borderId="0" xfId="0" applyFont="1" applyFill="1" applyBorder="1"/>
    <xf numFmtId="0" fontId="2" fillId="0" borderId="0" xfId="10" applyFont="1" applyFill="1" applyAlignment="1">
      <alignment horizontal="center" vertical="center"/>
    </xf>
    <xf numFmtId="0" fontId="2" fillId="0" borderId="0" xfId="0" applyFont="1" applyFill="1" applyAlignment="1">
      <alignment horizontal="left"/>
    </xf>
    <xf numFmtId="4" fontId="5" fillId="0" borderId="0" xfId="3" applyNumberFormat="1" applyFont="1" applyFill="1" applyAlignment="1"/>
    <xf numFmtId="4" fontId="5" fillId="0" borderId="0" xfId="0" applyNumberFormat="1" applyFont="1" applyFill="1" applyAlignment="1"/>
    <xf numFmtId="0" fontId="5" fillId="0" borderId="0" xfId="0" applyFont="1" applyFill="1" applyAlignment="1">
      <alignment vertical="justify"/>
    </xf>
    <xf numFmtId="0" fontId="5" fillId="0" borderId="0" xfId="0" applyFont="1" applyFill="1" applyAlignment="1">
      <alignment vertical="top" wrapText="1"/>
    </xf>
    <xf numFmtId="0" fontId="5" fillId="0" borderId="0" xfId="0" applyFont="1" applyFill="1" applyAlignment="1">
      <alignment vertical="top"/>
    </xf>
    <xf numFmtId="0" fontId="8" fillId="0" borderId="0" xfId="0" applyFont="1" applyFill="1" applyAlignment="1">
      <alignment vertical="top" wrapText="1"/>
    </xf>
    <xf numFmtId="0" fontId="8" fillId="0" borderId="0" xfId="0" applyFont="1" applyFill="1" applyAlignment="1">
      <alignment vertical="center" wrapText="1"/>
    </xf>
    <xf numFmtId="43" fontId="8" fillId="0" borderId="0" xfId="0" applyNumberFormat="1" applyFont="1" applyFill="1" applyAlignment="1">
      <alignment horizontal="center"/>
    </xf>
    <xf numFmtId="49" fontId="2" fillId="0" borderId="0" xfId="0" applyNumberFormat="1" applyFont="1" applyFill="1" applyAlignment="1">
      <alignment horizontal="center"/>
    </xf>
    <xf numFmtId="0" fontId="8" fillId="0" borderId="0" xfId="0" applyFont="1" applyFill="1" applyAlignment="1">
      <alignment wrapText="1"/>
    </xf>
    <xf numFmtId="0" fontId="5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/>
    </xf>
    <xf numFmtId="4" fontId="5" fillId="0" borderId="0" xfId="0" applyNumberFormat="1" applyFont="1" applyFill="1" applyAlignment="1">
      <alignment horizontal="right"/>
    </xf>
    <xf numFmtId="0" fontId="5" fillId="0" borderId="0" xfId="0" applyFont="1" applyFill="1" applyAlignment="1">
      <alignment horizontal="right" vertical="center"/>
    </xf>
    <xf numFmtId="0" fontId="2" fillId="0" borderId="0" xfId="0" applyFont="1" applyFill="1" applyBorder="1"/>
    <xf numFmtId="0" fontId="5" fillId="0" borderId="0" xfId="0" applyFont="1" applyFill="1" applyBorder="1" applyAlignment="1">
      <alignment horizontal="center"/>
    </xf>
    <xf numFmtId="0" fontId="5" fillId="0" borderId="0" xfId="10" applyFont="1" applyFill="1" applyAlignment="1">
      <alignment horizontal="center" vertical="center"/>
    </xf>
    <xf numFmtId="4" fontId="5" fillId="0" borderId="0" xfId="0" applyNumberFormat="1" applyFont="1" applyFill="1" applyBorder="1" applyAlignment="1"/>
    <xf numFmtId="4" fontId="5" fillId="0" borderId="0" xfId="0" applyNumberFormat="1" applyFont="1" applyFill="1" applyBorder="1" applyAlignment="1">
      <alignment horizontal="right"/>
    </xf>
    <xf numFmtId="0" fontId="5" fillId="0" borderId="0" xfId="0" applyFont="1" applyFill="1" applyBorder="1" applyAlignment="1">
      <alignment wrapText="1"/>
    </xf>
    <xf numFmtId="0" fontId="5" fillId="0" borderId="0" xfId="10" applyFont="1" applyFill="1"/>
    <xf numFmtId="9" fontId="5" fillId="0" borderId="0" xfId="1" applyFont="1" applyFill="1" applyBorder="1" applyAlignment="1">
      <alignment horizontal="center" vertical="center"/>
    </xf>
    <xf numFmtId="0" fontId="5" fillId="0" borderId="0" xfId="10" applyFont="1" applyFill="1" applyAlignment="1"/>
    <xf numFmtId="0" fontId="5" fillId="0" borderId="0" xfId="10" applyFont="1" applyFill="1" applyAlignment="1">
      <alignment horizontal="center"/>
    </xf>
    <xf numFmtId="4" fontId="5" fillId="0" borderId="0" xfId="9" applyNumberFormat="1" applyFont="1" applyFill="1" applyAlignment="1">
      <alignment wrapText="1"/>
    </xf>
    <xf numFmtId="0" fontId="5" fillId="0" borderId="0" xfId="0" applyFont="1" applyFill="1" applyBorder="1" applyAlignment="1">
      <alignment horizontal="center" vertical="center"/>
    </xf>
    <xf numFmtId="0" fontId="5" fillId="0" borderId="0" xfId="11" applyFont="1" applyFill="1"/>
    <xf numFmtId="0" fontId="5" fillId="0" borderId="0" xfId="10" applyFont="1" applyFill="1" applyAlignment="1">
      <alignment vertical="center" wrapText="1"/>
    </xf>
    <xf numFmtId="4" fontId="5" fillId="0" borderId="0" xfId="10" applyNumberFormat="1" applyFont="1" applyFill="1" applyAlignment="1"/>
    <xf numFmtId="0" fontId="5" fillId="0" borderId="0" xfId="10" applyFont="1" applyFill="1" applyAlignment="1">
      <alignment vertical="center"/>
    </xf>
    <xf numFmtId="0" fontId="5" fillId="0" borderId="0" xfId="11" applyFont="1" applyFill="1" applyBorder="1" applyAlignment="1">
      <alignment vertical="center"/>
    </xf>
    <xf numFmtId="0" fontId="2" fillId="0" borderId="0" xfId="7" applyFont="1" applyFill="1" applyAlignment="1">
      <alignment horizontal="right"/>
    </xf>
    <xf numFmtId="164" fontId="5" fillId="0" borderId="0" xfId="12" applyNumberFormat="1" applyFont="1" applyFill="1" applyAlignment="1">
      <alignment horizontal="left" vertical="center" wrapText="1"/>
    </xf>
    <xf numFmtId="164" fontId="5" fillId="0" borderId="0" xfId="12" applyNumberFormat="1" applyFont="1" applyFill="1" applyAlignment="1">
      <alignment horizontal="left" vertical="center"/>
    </xf>
    <xf numFmtId="164" fontId="5" fillId="0" borderId="0" xfId="12" applyNumberFormat="1" applyFont="1" applyFill="1" applyAlignment="1">
      <alignment horizontal="center" vertical="center"/>
    </xf>
    <xf numFmtId="0" fontId="5" fillId="0" borderId="0" xfId="7" applyFont="1" applyFill="1" applyAlignment="1">
      <alignment vertical="center"/>
    </xf>
    <xf numFmtId="164" fontId="2" fillId="0" borderId="0" xfId="12" applyNumberFormat="1" applyFont="1" applyFill="1" applyAlignment="1">
      <alignment horizontal="center" vertical="center"/>
    </xf>
    <xf numFmtId="0" fontId="2" fillId="0" borderId="0" xfId="7" applyFont="1" applyFill="1" applyAlignment="1">
      <alignment vertical="center"/>
    </xf>
    <xf numFmtId="4" fontId="5" fillId="0" borderId="0" xfId="12" applyNumberFormat="1" applyFont="1" applyFill="1" applyAlignment="1"/>
    <xf numFmtId="164" fontId="5" fillId="0" borderId="0" xfId="12" applyNumberFormat="1" applyFont="1" applyFill="1" applyAlignment="1">
      <alignment horizontal="center"/>
    </xf>
    <xf numFmtId="0" fontId="9" fillId="0" borderId="0" xfId="0" applyFont="1" applyFill="1" applyBorder="1" applyAlignment="1">
      <alignment horizontal="center" vertical="center"/>
    </xf>
    <xf numFmtId="1" fontId="5" fillId="0" borderId="0" xfId="7" applyNumberFormat="1" applyFont="1" applyFill="1" applyAlignment="1">
      <alignment horizontal="center" vertical="center"/>
    </xf>
    <xf numFmtId="0" fontId="5" fillId="0" borderId="0" xfId="7" applyFont="1" applyFill="1" applyAlignment="1">
      <alignment vertical="top"/>
    </xf>
    <xf numFmtId="164" fontId="2" fillId="0" borderId="0" xfId="12" applyNumberFormat="1" applyFont="1" applyFill="1" applyAlignment="1">
      <alignment horizontal="left" vertical="top"/>
    </xf>
    <xf numFmtId="164" fontId="5" fillId="0" borderId="0" xfId="12" applyNumberFormat="1" applyFont="1" applyFill="1" applyAlignment="1"/>
    <xf numFmtId="164" fontId="5" fillId="0" borderId="0" xfId="12" applyNumberFormat="1" applyFont="1" applyFill="1" applyAlignment="1">
      <alignment horizontal="left" vertical="top" wrapText="1"/>
    </xf>
    <xf numFmtId="4" fontId="2" fillId="0" borderId="0" xfId="9" applyNumberFormat="1" applyFont="1" applyFill="1"/>
    <xf numFmtId="0" fontId="2" fillId="0" borderId="0" xfId="0" applyFont="1" applyFill="1" applyAlignment="1">
      <alignment horizontal="center" vertical="center"/>
    </xf>
    <xf numFmtId="164" fontId="5" fillId="0" borderId="0" xfId="12" applyNumberFormat="1" applyFont="1" applyFill="1" applyAlignment="1">
      <alignment horizontal="center" wrapText="1"/>
    </xf>
    <xf numFmtId="164" fontId="5" fillId="0" borderId="0" xfId="12" applyNumberFormat="1" applyFont="1" applyFill="1" applyAlignment="1">
      <alignment horizontal="left" vertical="top"/>
    </xf>
    <xf numFmtId="165" fontId="10" fillId="0" borderId="0" xfId="13" applyFont="1" applyFill="1" applyBorder="1" applyAlignment="1" applyProtection="1">
      <alignment horizontal="left" vertical="center" wrapText="1"/>
    </xf>
    <xf numFmtId="49" fontId="2" fillId="0" borderId="0" xfId="0" applyNumberFormat="1" applyFont="1" applyFill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justify" vertical="center"/>
    </xf>
    <xf numFmtId="4" fontId="5" fillId="0" borderId="0" xfId="12" applyNumberFormat="1" applyFont="1" applyFill="1" applyAlignment="1">
      <alignment wrapText="1"/>
    </xf>
    <xf numFmtId="0" fontId="8" fillId="0" borderId="0" xfId="0" applyFont="1" applyFill="1" applyBorder="1" applyAlignment="1">
      <alignment horizontal="center" vertical="center"/>
    </xf>
    <xf numFmtId="4" fontId="2" fillId="0" borderId="0" xfId="9" applyNumberFormat="1" applyFont="1" applyFill="1" applyAlignment="1">
      <alignment vertical="center" wrapText="1"/>
    </xf>
    <xf numFmtId="0" fontId="2" fillId="0" borderId="0" xfId="4" applyFont="1" applyFill="1" applyAlignment="1">
      <alignment vertical="center" wrapText="1"/>
    </xf>
    <xf numFmtId="4" fontId="2" fillId="0" borderId="0" xfId="9" applyNumberFormat="1" applyFont="1" applyFill="1" applyBorder="1" applyAlignment="1">
      <alignment horizontal="right"/>
    </xf>
    <xf numFmtId="0" fontId="2" fillId="0" borderId="0" xfId="9" applyFont="1" applyFill="1" applyAlignment="1">
      <alignment horizontal="center" vertical="center"/>
    </xf>
    <xf numFmtId="0" fontId="2" fillId="0" borderId="0" xfId="4" applyFont="1" applyFill="1" applyAlignment="1">
      <alignment vertical="center"/>
    </xf>
    <xf numFmtId="43" fontId="2" fillId="0" borderId="0" xfId="0" applyNumberFormat="1" applyFont="1" applyFill="1" applyAlignment="1">
      <alignment horizontal="right"/>
    </xf>
    <xf numFmtId="0" fontId="2" fillId="0" borderId="0" xfId="4" applyFont="1" applyFill="1" applyAlignment="1">
      <alignment horizontal="left" vertical="center"/>
    </xf>
    <xf numFmtId="0" fontId="2" fillId="0" borderId="0" xfId="4" applyFont="1" applyFill="1" applyAlignment="1">
      <alignment horizontal="left" vertical="center" wrapText="1"/>
    </xf>
    <xf numFmtId="43" fontId="2" fillId="0" borderId="0" xfId="2" applyFont="1" applyFill="1" applyAlignment="1">
      <alignment horizontal="right" wrapText="1"/>
    </xf>
    <xf numFmtId="4" fontId="5" fillId="0" borderId="0" xfId="9" applyNumberFormat="1" applyFont="1" applyFill="1" applyAlignment="1">
      <alignment horizontal="right"/>
    </xf>
    <xf numFmtId="4" fontId="5" fillId="0" borderId="0" xfId="9" applyNumberFormat="1" applyFont="1" applyFill="1" applyAlignment="1">
      <alignment horizontal="center"/>
    </xf>
    <xf numFmtId="4" fontId="5" fillId="0" borderId="0" xfId="9" applyNumberFormat="1" applyFont="1" applyFill="1" applyBorder="1" applyAlignment="1">
      <alignment horizontal="right"/>
    </xf>
    <xf numFmtId="0" fontId="2" fillId="0" borderId="0" xfId="0" applyFont="1" applyFill="1" applyAlignment="1">
      <alignment vertical="center" wrapText="1"/>
    </xf>
    <xf numFmtId="0" fontId="5" fillId="0" borderId="0" xfId="0" applyFont="1" applyFill="1" applyAlignment="1">
      <alignment horizontal="center"/>
    </xf>
    <xf numFmtId="10" fontId="5" fillId="0" borderId="0" xfId="3" applyNumberFormat="1" applyFont="1" applyFill="1" applyAlignment="1">
      <alignment horizontal="right"/>
    </xf>
    <xf numFmtId="0" fontId="5" fillId="0" borderId="0" xfId="0" applyFont="1" applyFill="1" applyAlignment="1">
      <alignment horizontal="right"/>
    </xf>
    <xf numFmtId="0" fontId="5" fillId="0" borderId="0" xfId="0" applyFont="1" applyFill="1" applyAlignment="1">
      <alignment horizontal="left" vertical="justify" wrapText="1"/>
    </xf>
    <xf numFmtId="0" fontId="5" fillId="0" borderId="0" xfId="14" applyNumberFormat="1" applyFont="1" applyFill="1"/>
    <xf numFmtId="165" fontId="5" fillId="0" borderId="0" xfId="15" applyFont="1" applyFill="1"/>
    <xf numFmtId="0" fontId="2" fillId="0" borderId="0" xfId="0" applyFont="1" applyFill="1" applyAlignment="1">
      <alignment horizontal="right" vertical="center"/>
    </xf>
    <xf numFmtId="0" fontId="5" fillId="0" borderId="0" xfId="9" applyFont="1" applyFill="1" applyAlignment="1">
      <alignment horizontal="center" vertical="center"/>
    </xf>
    <xf numFmtId="0" fontId="5" fillId="0" borderId="0" xfId="14" applyNumberFormat="1" applyFont="1" applyFill="1" applyAlignment="1">
      <alignment horizontal="center" vertical="center"/>
    </xf>
    <xf numFmtId="0" fontId="5" fillId="0" borderId="0" xfId="14" applyNumberFormat="1" applyFont="1" applyFill="1" applyAlignment="1">
      <alignment horizontal="right" vertical="center"/>
    </xf>
    <xf numFmtId="0" fontId="5" fillId="0" borderId="0" xfId="14" applyNumberFormat="1" applyFont="1" applyFill="1" applyAlignment="1">
      <alignment horizontal="left" vertical="center" wrapText="1"/>
    </xf>
    <xf numFmtId="165" fontId="2" fillId="0" borderId="0" xfId="15" applyFont="1" applyFill="1" applyAlignment="1"/>
    <xf numFmtId="4" fontId="5" fillId="0" borderId="0" xfId="9" applyNumberFormat="1" applyFont="1" applyFill="1" applyAlignment="1">
      <alignment horizontal="right" vertical="center"/>
    </xf>
    <xf numFmtId="164" fontId="5" fillId="0" borderId="0" xfId="15" applyNumberFormat="1" applyFont="1" applyFill="1" applyAlignment="1">
      <alignment horizontal="center"/>
    </xf>
    <xf numFmtId="164" fontId="5" fillId="0" borderId="0" xfId="15" applyNumberFormat="1" applyFont="1" applyFill="1" applyAlignment="1">
      <alignment horizontal="right"/>
    </xf>
    <xf numFmtId="164" fontId="5" fillId="0" borderId="0" xfId="12" applyNumberFormat="1" applyFont="1" applyFill="1" applyAlignment="1">
      <alignment horizontal="right"/>
    </xf>
    <xf numFmtId="164" fontId="2" fillId="0" borderId="0" xfId="12" applyNumberFormat="1" applyFont="1" applyFill="1" applyAlignment="1">
      <alignment horizontal="right" vertical="top"/>
    </xf>
    <xf numFmtId="0" fontId="5" fillId="0" borderId="0" xfId="16" applyFont="1" applyFill="1" applyAlignment="1">
      <alignment horizontal="right" vertical="center"/>
    </xf>
    <xf numFmtId="0" fontId="5" fillId="0" borderId="0" xfId="16" applyFont="1" applyFill="1" applyAlignment="1">
      <alignment horizontal="center"/>
    </xf>
    <xf numFmtId="0" fontId="2" fillId="0" borderId="0" xfId="16" applyFont="1" applyFill="1" applyAlignment="1">
      <alignment horizontal="center"/>
    </xf>
    <xf numFmtId="4" fontId="5" fillId="0" borderId="0" xfId="17" applyNumberFormat="1" applyFont="1" applyFill="1" applyBorder="1" applyAlignment="1">
      <alignment horizontal="right"/>
    </xf>
    <xf numFmtId="4" fontId="5" fillId="0" borderId="0" xfId="17" applyNumberFormat="1" applyFont="1" applyFill="1" applyBorder="1" applyAlignment="1">
      <alignment horizontal="center"/>
    </xf>
    <xf numFmtId="4" fontId="2" fillId="0" borderId="0" xfId="17" applyNumberFormat="1" applyFont="1" applyFill="1" applyBorder="1" applyAlignment="1">
      <alignment horizontal="right"/>
    </xf>
    <xf numFmtId="4" fontId="2" fillId="0" borderId="0" xfId="0" applyNumberFormat="1" applyFont="1" applyFill="1" applyBorder="1" applyAlignment="1">
      <alignment horizontal="right"/>
    </xf>
    <xf numFmtId="4" fontId="2" fillId="0" borderId="0" xfId="0" applyNumberFormat="1" applyFont="1" applyFill="1" applyAlignment="1">
      <alignment horizontal="right"/>
    </xf>
    <xf numFmtId="4" fontId="5" fillId="2" borderId="0" xfId="8" applyNumberFormat="1" applyFont="1" applyFill="1" applyAlignment="1">
      <alignment horizontal="right"/>
    </xf>
    <xf numFmtId="0" fontId="5" fillId="2" borderId="0" xfId="7" applyFont="1" applyFill="1"/>
    <xf numFmtId="0" fontId="5" fillId="2" borderId="0" xfId="7" applyFont="1" applyFill="1" applyAlignment="1"/>
    <xf numFmtId="4" fontId="5" fillId="2" borderId="0" xfId="8" applyNumberFormat="1" applyFont="1" applyFill="1" applyAlignment="1">
      <alignment horizontal="right" wrapText="1"/>
    </xf>
    <xf numFmtId="49" fontId="5" fillId="2" borderId="0" xfId="7" applyNumberFormat="1" applyFont="1" applyFill="1" applyAlignment="1">
      <alignment horizontal="center"/>
    </xf>
    <xf numFmtId="0" fontId="5" fillId="2" borderId="0" xfId="7" applyFont="1" applyFill="1" applyAlignment="1">
      <alignment wrapText="1"/>
    </xf>
    <xf numFmtId="4" fontId="5" fillId="2" borderId="0" xfId="8" applyNumberFormat="1" applyFont="1" applyFill="1" applyAlignment="1"/>
    <xf numFmtId="43" fontId="5" fillId="2" borderId="0" xfId="8" applyFont="1" applyFill="1" applyAlignment="1">
      <alignment horizontal="center"/>
    </xf>
    <xf numFmtId="165" fontId="2" fillId="0" borderId="0" xfId="15" applyFont="1" applyFill="1" applyAlignment="1">
      <alignment horizontal="center"/>
    </xf>
    <xf numFmtId="164" fontId="2" fillId="0" borderId="0" xfId="12" applyNumberFormat="1" applyFont="1" applyFill="1" applyAlignment="1">
      <alignment horizontal="center"/>
    </xf>
    <xf numFmtId="0" fontId="2" fillId="0" borderId="0" xfId="0" applyFont="1" applyFill="1" applyAlignment="1">
      <alignment horizontal="left" vertical="center"/>
    </xf>
    <xf numFmtId="4" fontId="2" fillId="0" borderId="0" xfId="17" applyNumberFormat="1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4" fontId="5" fillId="0" borderId="0" xfId="9" applyNumberFormat="1" applyFont="1" applyFill="1" applyAlignment="1">
      <alignment horizontal="left" vertical="center" wrapText="1"/>
    </xf>
    <xf numFmtId="0" fontId="5" fillId="0" borderId="0" xfId="14" applyNumberFormat="1" applyFont="1" applyFill="1" applyAlignment="1">
      <alignment horizontal="left" vertical="center" wrapText="1"/>
    </xf>
    <xf numFmtId="0" fontId="5" fillId="0" borderId="0" xfId="0" applyFont="1" applyFill="1" applyAlignment="1">
      <alignment horizontal="left" vertical="justify" wrapText="1"/>
    </xf>
    <xf numFmtId="4" fontId="2" fillId="0" borderId="0" xfId="9" applyNumberFormat="1" applyFont="1" applyFill="1" applyAlignment="1">
      <alignment horizontal="right" wrapText="1"/>
    </xf>
    <xf numFmtId="0" fontId="2" fillId="0" borderId="0" xfId="0" applyFont="1" applyFill="1" applyAlignment="1">
      <alignment horizontal="right" vertical="center"/>
    </xf>
    <xf numFmtId="0" fontId="2" fillId="0" borderId="0" xfId="7" applyFont="1" applyFill="1" applyAlignment="1">
      <alignment horizontal="right"/>
    </xf>
    <xf numFmtId="0" fontId="2" fillId="0" borderId="0" xfId="4" applyFont="1" applyFill="1" applyAlignment="1">
      <alignment horizontal="left" vertical="center"/>
    </xf>
    <xf numFmtId="4" fontId="2" fillId="0" borderId="0" xfId="9" applyNumberFormat="1" applyFont="1" applyFill="1" applyAlignment="1">
      <alignment horizontal="right" vertical="center" wrapText="1"/>
    </xf>
    <xf numFmtId="4" fontId="2" fillId="0" borderId="0" xfId="9" applyNumberFormat="1" applyFont="1" applyFill="1" applyAlignment="1">
      <alignment horizontal="right"/>
    </xf>
    <xf numFmtId="49" fontId="2" fillId="0" borderId="0" xfId="0" applyNumberFormat="1" applyFont="1" applyFill="1" applyAlignment="1">
      <alignment horizontal="left" vertical="center"/>
    </xf>
    <xf numFmtId="0" fontId="2" fillId="0" borderId="0" xfId="7" applyFont="1" applyFill="1" applyAlignment="1">
      <alignment horizontal="right" vertical="justify"/>
    </xf>
    <xf numFmtId="4" fontId="2" fillId="0" borderId="0" xfId="7" applyNumberFormat="1" applyFont="1" applyFill="1" applyAlignment="1">
      <alignment horizontal="right"/>
    </xf>
    <xf numFmtId="0" fontId="11" fillId="0" borderId="0" xfId="7" applyFont="1" applyFill="1" applyAlignment="1">
      <alignment horizontal="right" vertical="justify"/>
    </xf>
    <xf numFmtId="4" fontId="2" fillId="0" borderId="0" xfId="0" applyNumberFormat="1" applyFont="1" applyFill="1" applyBorder="1" applyAlignment="1">
      <alignment horizontal="left" vertical="center"/>
    </xf>
    <xf numFmtId="2" fontId="2" fillId="0" borderId="0" xfId="0" applyNumberFormat="1" applyFont="1" applyFill="1" applyBorder="1" applyAlignment="1">
      <alignment horizontal="left" vertical="center"/>
    </xf>
    <xf numFmtId="0" fontId="2" fillId="0" borderId="0" xfId="0" applyFont="1" applyFill="1" applyAlignment="1">
      <alignment horizontal="center"/>
    </xf>
  </cellXfs>
  <cellStyles count="18">
    <cellStyle name="Millares [0] 3" xfId="17"/>
    <cellStyle name="Millares [0] 5" xfId="5"/>
    <cellStyle name="Millares 10 2" xfId="8"/>
    <cellStyle name="Millares 2" xfId="2"/>
    <cellStyle name="Millares 2 2 2 2" xfId="12"/>
    <cellStyle name="Millares 3 2 2" xfId="3"/>
    <cellStyle name="Millares 9" xfId="6"/>
    <cellStyle name="Normal" xfId="0" builtinId="0"/>
    <cellStyle name="Normal 15" xfId="15"/>
    <cellStyle name="Normal 16" xfId="7"/>
    <cellStyle name="Normal 2 2" xfId="4"/>
    <cellStyle name="Normal 21" xfId="13"/>
    <cellStyle name="Normal 6 2" xfId="10"/>
    <cellStyle name="Normal 8 2" xfId="9"/>
    <cellStyle name="Normal 9 2" xfId="11"/>
    <cellStyle name="Normal_EDIFICIO VILLA OLIMPICA" xfId="14"/>
    <cellStyle name="Normal_RESIDENCIAL SAN ANDRES 2" xfId="16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50" Type="http://schemas.openxmlformats.org/officeDocument/2006/relationships/externalLink" Target="externalLinks/externalLink49.xml"/><Relationship Id="rId55" Type="http://schemas.openxmlformats.org/officeDocument/2006/relationships/externalLink" Target="externalLinks/externalLink54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59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41" Type="http://schemas.openxmlformats.org/officeDocument/2006/relationships/externalLink" Target="externalLinks/externalLink40.xml"/><Relationship Id="rId54" Type="http://schemas.openxmlformats.org/officeDocument/2006/relationships/externalLink" Target="externalLinks/externalLink53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3" Type="http://schemas.openxmlformats.org/officeDocument/2006/relationships/externalLink" Target="externalLinks/externalLink52.xml"/><Relationship Id="rId58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Relationship Id="rId57" Type="http://schemas.openxmlformats.org/officeDocument/2006/relationships/theme" Target="theme/theme1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externalLink" Target="externalLinks/externalLink51.xml"/><Relationship Id="rId6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56" Type="http://schemas.openxmlformats.org/officeDocument/2006/relationships/externalLink" Target="externalLinks/externalLink55.xml"/><Relationship Id="rId8" Type="http://schemas.openxmlformats.org/officeDocument/2006/relationships/externalLink" Target="externalLinks/externalLink7.xml"/><Relationship Id="rId51" Type="http://schemas.openxmlformats.org/officeDocument/2006/relationships/externalLink" Target="externalLinks/externalLink50.xml"/><Relationship Id="rId3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147207</xdr:colOff>
      <xdr:row>1</xdr:row>
      <xdr:rowOff>8658</xdr:rowOff>
    </xdr:from>
    <xdr:to>
      <xdr:col>6</xdr:col>
      <xdr:colOff>384269</xdr:colOff>
      <xdr:row>2</xdr:row>
      <xdr:rowOff>146202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71632" y="199158"/>
          <a:ext cx="1122887" cy="328044"/>
        </a:xfrm>
        <a:prstGeom prst="rect">
          <a:avLst/>
        </a:prstGeom>
      </xdr:spPr>
    </xdr:pic>
    <xdr:clientData/>
  </xdr:twoCellAnchor>
  <xdr:oneCellAnchor>
    <xdr:from>
      <xdr:col>5</xdr:col>
      <xdr:colOff>147207</xdr:colOff>
      <xdr:row>1</xdr:row>
      <xdr:rowOff>8658</xdr:rowOff>
    </xdr:from>
    <xdr:ext cx="1123082" cy="328044"/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71632" y="199158"/>
          <a:ext cx="1123082" cy="328044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artidas%20Electricas%20Terminaci&#243;n%20Construcci&#243;n%20Albergue%20Ni&#241;os%20Huerfanos%20de%20Moca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Ing-6068a73cbf6/Mis%20documentos/Documents%20and%20Settings/GLEINIER/Escritorio/Documentos%20Compartidos%20(Donald-Geovanny)/Presupuestos%20TRANSPARENTADOS/Omar%20CD%20System/Presupuesto%20Nave%20Omar%20CD%20VER.%20TECHO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Ingmet-pre-01/mis%20documentos/DONALD%20PC%20VOL%202/METRO/INGENIERIA%20METALICA/PASARELA%20ESTACION%20ISABELA/PASARELA%20PEATONAL%20ESTACION%20ISABELA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Ofic/DATOSCUB/Proyectos%20Especiales/Obras%20Sector%20Salud%20(H-S)%202000/NORTE/Santiago/Cub.%20Reparacion%20Sub-centro%20de%20Salud%20Licey,%20Santiago%20(2)(Incremento)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Acero%20Estrella\Cotizacion\2010\Proyectos%20Tipo%20A\REMODELACION%20AILA%202010\Licitaci&#243;n%20AILA%20(Remodelaci&#243;n%20terminal%20-%20MAyo%202010)%20(20-agosto-2010)%2022%25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Donald/My%20Documents/Documentos%20Compartidos%20(Donald-Geovanny)/Presupuestos%20TRANSPARENTADOS/Omar%20CD%20System/Presupuesto%20Nave%20Omar%20CD%20VER.%20TECHO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NICO-JOMARU\Users\Public\Documents\2006%2001%20Ene%20Texto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EXCALIBUR/Presupuesto/An&#225;lisis%201,%202,%203/Copia%20de%20Analisis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New%20Proyect\CANADA%20REPARTO%20PERALTA\CUBICACION%20FINAL%20ETAPA%201%20rev.%2022%20ENE%202009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10.0.0.18/Users/Users/supervision/AppData/Local/Microsoft/Windows/Temporary%20Internet%20Files/Low/Content.IE5/ALDN6VTN/CARPETA%20GENERAL/San%20Francisco%20de%20Macoris/Analisis%20de%20Precios%20Unitarios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Ing.%20Tony%20Hernandez\Escritorio\Comedor%20Juegos%20Regionales%20Bayaguan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eefs01/kfwpresupuesto/Documents%20and%20Settings/Soraya%20%20Mora/My%20Documents/SEE-KFW/BAHORUCO%20(NEIBA)/Documentos%20Soraya/SEE-2003/A.%20DE%20C.%20ARROYO%20PALMA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Desktop\Boca%20Chica\Oferta%20Economica%20I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bencosme/Downloads/Administrador%20de%20Obras%208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Servidor01/ingenieria/Documents%20and%20Settings/Raul%20N.%20%20Rizek/My%20Documents/Carretera%20Sto.%20Dgo.%20-%20Samana/Precios%20Rincon%20de%20Molinillos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Eva%20L.%20JImenez%20Pagan\My%20Documents\Banco%20Central\Martin%20Fernandez%20-%20Calles\Presup.%20dise&#241;o%20original%20(30-mar-04)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ADRE_LAS_CASAS\ANALISIS_TODOS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Documents%20and%20Settings\jgonzalez\My%20Documents\OBRAS%20PUBLICAS%202011----PROYECTO\New%20Folder\DESTACAMENTO%20PADRE%20LAS%20CASAS\PRESUPUESTO%20CUARTEL%20P.N%20PADRE%20LAS%20CASAS\curso%20codia\Analisis%20de%20costos%20actualizado%20Jomaru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uxval/Downloads/Comandancia-%20Estructura%20Metalica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Administrador\Escritorio\metodologia%20Presupuestos\Analisis%20de%20Edificaciones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Excalibur/Presupuesto/PROYECTO%20PIEDRA%20BLANCA/JOEL/APC/InaconsaACT/Volumenes%20del%20Presupuesto/bPrimer%20Nivel/CIAceros%201erN.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/Excalibur/Presupuesto/Documents%20and%20Settings/JOEL/APC/InaconsaACT/Soportes%20Analisis,Presupuestos,Controles/BPreliminar/Soportes%20Grales.Controles%20de%20Obra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Excalibur/presupuesto/CARPETAS%20DEPTO.%20PRESUPUESTOS/YANEL%20FERNANDEZ/sanchez%20ramirez/iteco/EDIFICIO%20ADMINISTRATIVO%20ITECO/PRESUPUESTO%20edificio%20administrativo%20ITECO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/Excalibur/Presupuesto/Documents%20and%20Settings/Ray/Escritorio/Presupuesto%20Habitacional%20Piedra%20BlancaX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Administrator\My%20Documents\BACKUP%20JULIO\wandel\escritorio%201\PRESUPUESTOS\Peravia\Salinas\PRESUPUESTO%20vivienda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21-22-94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Personal\Presupuesto%20Residencial%20Nicole%20I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New%20Proyect\DESTOC\otross\PRESUPUESTO%20SABADO.%20MARLYNG\Canada%20Peralta\Documents%20and%20Settings\Administrator\My%20Documents\BACKUP%20JULIO\wandel\escritorio%201\PRESUPUESTOS\San%20Pedro%20de%20Macoris\PRESUPUESTO%20E-SPM-023-01-0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&#241;ada%20de%20Santiago\PRESUPUESTO_CANADA_REPARTO_PERALTA%20por%20macm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/EXCALIBUR/Presupuesto/Documents%20and%20Settings/Tony%20Hernandez/Mis%20documentos/presupuesto/presupuesto/SANCHEZ%20CURIEL/CADENA%20MAR%20PROYECTO/LOLIN%20NAVE%20PTA%20CANA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Administrador\Escritorio\yanel\PERSONALTRABAJOS\mayra\Presupuesto%20escuela%20de%2024%20aulas%20desan_juan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Luis%20Mota\My%20Documents\Arq.%20Fajar\CDE\Planos\Subestaci&#243;n%20Duverg&#233;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TRABAJO%20OBRAS%20PUBLICAS\TRIBUNAL%20CONST\01%20IE%2012020A%20Tribunal%20Constitucional%20OC%201PV%20CASETA%20PLANTA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Ofic/presupuesto/CARPETAS%20DEPTO.%20PRESUPUESTOS/FERNANDEZ/ANALISIS/Copia%20de%20UCLAS-COMENCE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icardo%20Leslie/Documents/PRESUPUESTO%20GARDEN%20TOWER%20(Autosaved).xlsx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Administrador\Escritorio\Presupuesto%20destacamento%20T1%2028-10-10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Administrador\Escritorio\Users\yanel\Documents\PERSONALTRABAJOS\CUPIDO\PROYECTO%20MICHEL%20MARIE\PRESUPUESTO%20RESIDENCIAL%20MICHELLE%20MARIE%20modif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JAJAJAJA\Desktop\PROYECTOS\colina%20definitivo2\G.A.1(07junio2005)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aime/Documents/Oficina%20Comision%20Desarrollo%20Provincial/Iglesia%20Catalina/Iglesia%20Catalina%20(version%201)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/Gleinier/e/Documents%20and%20Settings/Ing.%20Tony%20Hernandez/Escritorio/Comedor%20Juegos%20Regionales%20Bayaguana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/Copynet-17/E/LICITACION%20VILLAS%20TIPO%20PRESIDENCIAL%20BISONO/Villa%20%20Presidencial4,5,6%20BISONO-ultimo%20DEFINITIVO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Desktop\Constanza\Presupuestos\Oferta%20Constanza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/Investigador/amell%20(d)/DONALD%20EXELL/D'%20DONALD/D'%20RaSol/presupuesto/presupuesto/Pres.%20Cubierta%20Altar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padp/AppData/Local/Temp/Rar$DIa0.969/ANALISIS/MURO%20DE%20GAVIONES%20RIO%20PANSO/Presupuesto%20Canalizacion%20rio%20Ocoa,%20%20%20R.D.,jio%202012%20-%20copia%20(1)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Excalibur/presupuesto/Users/yanel/Documents/PERSONALTRABAJOS/YANEL%200IS0E/YANEL%20FERNANDEZ/ITECO/edf.%20administrativo/PRESUPUESTO%20edificio%20administrativo%20ITECO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JAJAJAJA\Desktop\PROYECTOS\colina%20definitivo2\Presupuesto%20Colina%20ben\ACACIA%20ben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/Investigador/amell%20(d)/DONALD%20EXELL/D'%20DONALD/D'%20RaSol/presupuesto/presupuesto/antony's/SANCHEZ%20CURIEL/DSD%20(tanques%20falconbridge+varios)/nave%20fadoc%202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etalicas.xlsx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/USUARIO-03/Almacen%20(D)/LP/Mis%20doc.%20of/OZORIA%202006/LAS%20AMERICAS/PRESUPUESTO/PRES.%20TUNEL%20CHARLE%20REV%20ABRIL%2007/TUNEL%20CHARLES%20ABRIL%2007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/Ingmet-pre-01/mis%20documentos/donald%20geobanny/Barrick/Paquete%20II/PIT%20OFFICE/PRESUPUESTO%20PIT%20OFFICE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/Ofic/presupuesto/Documents%20and%20Settings/yfernandez/Mis%20documentos/poyectos/PRESUPUESTO%20RESIDENCIA%20ORQUIDEA%20TIPO%20A%20definitivo%20AGOSTO2006(1)(1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EXCALIBUR/Presupuesto/presupuesto%20donald%202007/DONALD%20PC%20VOL%202/Archivo%20Horacio/Proyectos%20Ingenieria%20Metalica/Concurso%20Mao/Presupuestos/Presupuesto%20general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Ingmet-pre-01/mis%20documentos/Documents%20and%20Settings/GLEINIER/Escritorio/Documentos%20Compartidos%20(Donald-Geovanny)/Presupuestos%20TRANSPARENTADOS/Omar%20CD%20System/Presupuesto%20Nave%20Omar%20CD%20VER.%20TECHO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Ofic/p-especi/Obras%20Sector%20Salud%20(H-S)%202000/NORTE/Santiago/Cub.%20Policlinica%20en%20el%20Sector%20La%20Joya,%20paloma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Ingmet-pre-01/mis%20documentos/presupuesto%20donald%202007/DONALD%20PC%20VOL%202/Archivo%20Horacio/Proyectos%20Ingenieria%20Metalica/Concurso%20Mao/Presupuestos/Presupuesto%20genera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."/>
      <sheetName val="analisis Electrico"/>
      <sheetName val="Presup_"/>
      <sheetName val="Hoja2"/>
    </sheetNames>
    <sheetDataSet>
      <sheetData sheetId="0"/>
      <sheetData sheetId="1"/>
      <sheetData sheetId="2" refreshError="1"/>
      <sheetData sheetId="3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4"/>
      <sheetName val="Sheet5"/>
    </sheetNames>
    <sheetDataSet>
      <sheetData sheetId="0" refreshError="1"/>
      <sheetData sheetId="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álisis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0000"/>
      <sheetName val="1000"/>
      <sheetName val="Estado Financiero"/>
      <sheetName val="Resumen"/>
      <sheetName val="R_Precios_Ajustado "/>
      <sheetName val="Cubicación"/>
      <sheetName val="Pagos"/>
      <sheetName val="Res-Financiero"/>
      <sheetName val="anal term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do"/>
      <sheetName val="Insumos"/>
      <sheetName val="MO"/>
      <sheetName val="Precio de Vigas"/>
      <sheetName val="analisis"/>
      <sheetName val="Hss 10&quot; x 3&quot; x .125&quot;"/>
      <sheetName val="C 5&quot; x 10&quot; x 2 mm"/>
      <sheetName val="C 2&quot; x 10&quot; x 2mm"/>
    </sheetNames>
    <sheetDataSet>
      <sheetData sheetId="0"/>
      <sheetData sheetId="1" refreshError="1"/>
      <sheetData sheetId="2" refreshError="1"/>
      <sheetData sheetId="3" refreshError="1"/>
      <sheetData sheetId="4">
        <row r="4">
          <cell r="F4">
            <v>35.75</v>
          </cell>
        </row>
        <row r="5">
          <cell r="F5">
            <v>22</v>
          </cell>
        </row>
        <row r="773">
          <cell r="G773">
            <v>2.7450293706293705</v>
          </cell>
        </row>
        <row r="1453">
          <cell r="G1453">
            <v>1.18</v>
          </cell>
        </row>
        <row r="1534">
          <cell r="G1534">
            <v>1.18</v>
          </cell>
        </row>
        <row r="1637">
          <cell r="G1637">
            <v>1.1100000000000001</v>
          </cell>
        </row>
        <row r="1814">
          <cell r="G1814">
            <v>1.0990083501452665</v>
          </cell>
        </row>
        <row r="1872">
          <cell r="G1872">
            <v>1.04</v>
          </cell>
        </row>
        <row r="1977">
          <cell r="G1977">
            <v>1.01</v>
          </cell>
        </row>
        <row r="2304">
          <cell r="G2304">
            <v>1.1582807182752932</v>
          </cell>
        </row>
        <row r="2313">
          <cell r="G2313">
            <v>1.5546306759858588</v>
          </cell>
        </row>
        <row r="2322">
          <cell r="G2322">
            <v>1.1959693269503306</v>
          </cell>
        </row>
        <row r="2432">
          <cell r="G2432">
            <v>1.499981906661326</v>
          </cell>
        </row>
        <row r="2477">
          <cell r="G2477">
            <v>1.5569471130991022</v>
          </cell>
        </row>
        <row r="2486">
          <cell r="G2486">
            <v>1.5907568128034648</v>
          </cell>
        </row>
        <row r="2513">
          <cell r="G2513">
            <v>1.4007248423901459</v>
          </cell>
        </row>
        <row r="2860">
          <cell r="G2860">
            <v>0.92456503968147008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4"/>
      <sheetName val="Sheet5"/>
    </sheetNames>
    <sheetDataSet>
      <sheetData sheetId="0" refreshError="1"/>
      <sheetData sheetId="1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"/>
      <sheetName val="Ins"/>
      <sheetName val="Ins 2"/>
      <sheetName val="FA"/>
      <sheetName val="Rndmto"/>
      <sheetName val="M.O."/>
      <sheetName val="Sheet4"/>
      <sheetName val="Resu"/>
      <sheetName val="Ana"/>
      <sheetName val="Indice"/>
    </sheetNames>
    <sheetDataSet>
      <sheetData sheetId="0" refreshError="1"/>
      <sheetData sheetId="1" refreshError="1">
        <row r="582">
          <cell r="E582">
            <v>115.6</v>
          </cell>
        </row>
        <row r="584">
          <cell r="E584">
            <v>425000</v>
          </cell>
        </row>
        <row r="592">
          <cell r="E592">
            <v>543000</v>
          </cell>
        </row>
      </sheetData>
      <sheetData sheetId="2" refreshError="1">
        <row r="51">
          <cell r="E51">
            <v>4.5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11">
          <cell r="F11">
            <v>2274.5</v>
          </cell>
        </row>
        <row r="15">
          <cell r="F15">
            <v>2253</v>
          </cell>
        </row>
        <row r="19">
          <cell r="F19">
            <v>2253</v>
          </cell>
        </row>
        <row r="23">
          <cell r="F23">
            <v>2253</v>
          </cell>
        </row>
        <row r="27">
          <cell r="F27">
            <v>2253</v>
          </cell>
        </row>
        <row r="31">
          <cell r="F31">
            <v>2253</v>
          </cell>
        </row>
        <row r="35">
          <cell r="F35">
            <v>2253</v>
          </cell>
        </row>
        <row r="39">
          <cell r="F39">
            <v>2253</v>
          </cell>
        </row>
        <row r="43">
          <cell r="F43">
            <v>2253</v>
          </cell>
        </row>
        <row r="47">
          <cell r="F47">
            <v>2253</v>
          </cell>
        </row>
        <row r="51">
          <cell r="F51">
            <v>2253</v>
          </cell>
        </row>
        <row r="55">
          <cell r="F55">
            <v>2253</v>
          </cell>
        </row>
        <row r="59">
          <cell r="F59">
            <v>2253</v>
          </cell>
        </row>
        <row r="72">
          <cell r="F72">
            <v>694.65000000000009</v>
          </cell>
        </row>
        <row r="82">
          <cell r="F82">
            <v>818.43000000000006</v>
          </cell>
        </row>
        <row r="92">
          <cell r="F92">
            <v>904.86000000000013</v>
          </cell>
        </row>
        <row r="106">
          <cell r="F106">
            <v>614.06000000000006</v>
          </cell>
        </row>
        <row r="128">
          <cell r="F128">
            <v>2906.2199999999993</v>
          </cell>
        </row>
        <row r="139">
          <cell r="F139">
            <v>549.68000000000006</v>
          </cell>
        </row>
        <row r="150">
          <cell r="F150">
            <v>677.57</v>
          </cell>
        </row>
        <row r="161">
          <cell r="F161">
            <v>898.62</v>
          </cell>
        </row>
        <row r="172">
          <cell r="F172">
            <v>851.17000000000019</v>
          </cell>
        </row>
        <row r="183">
          <cell r="F183">
            <v>782.29000000000008</v>
          </cell>
        </row>
        <row r="194">
          <cell r="F194">
            <v>928.58000000000015</v>
          </cell>
        </row>
        <row r="205">
          <cell r="F205">
            <v>984.30000000000018</v>
          </cell>
        </row>
        <row r="216">
          <cell r="F216">
            <v>1487.0700000000004</v>
          </cell>
        </row>
        <row r="227">
          <cell r="F227">
            <v>1557.4700000000005</v>
          </cell>
        </row>
        <row r="238">
          <cell r="F238">
            <v>1483.9900000000002</v>
          </cell>
        </row>
        <row r="248">
          <cell r="F248">
            <v>1902.3000000000004</v>
          </cell>
        </row>
        <row r="253">
          <cell r="F253">
            <v>2338.06</v>
          </cell>
        </row>
        <row r="258">
          <cell r="F258">
            <v>1318.24</v>
          </cell>
        </row>
        <row r="263">
          <cell r="F263">
            <v>1324.1200000000001</v>
          </cell>
        </row>
        <row r="290">
          <cell r="F290">
            <v>14374.57</v>
          </cell>
        </row>
        <row r="291">
          <cell r="F291">
            <v>804.85</v>
          </cell>
        </row>
        <row r="327">
          <cell r="F327">
            <v>29660.49</v>
          </cell>
        </row>
        <row r="328">
          <cell r="F328">
            <v>880.92</v>
          </cell>
        </row>
        <row r="342">
          <cell r="F342">
            <v>4207.68</v>
          </cell>
        </row>
        <row r="343">
          <cell r="F343">
            <v>420.77</v>
          </cell>
        </row>
        <row r="352">
          <cell r="F352">
            <v>389.54999999999995</v>
          </cell>
        </row>
        <row r="359">
          <cell r="F359">
            <v>427.78999999999996</v>
          </cell>
        </row>
        <row r="366">
          <cell r="F366">
            <v>18.79</v>
          </cell>
        </row>
        <row r="371">
          <cell r="F371">
            <v>15.9</v>
          </cell>
        </row>
        <row r="375">
          <cell r="F375">
            <v>41.23</v>
          </cell>
        </row>
        <row r="380">
          <cell r="F380">
            <v>28.060000000000002</v>
          </cell>
        </row>
        <row r="387">
          <cell r="F387">
            <v>166.18</v>
          </cell>
        </row>
        <row r="392">
          <cell r="F392">
            <v>135.55000000000001</v>
          </cell>
        </row>
        <row r="399">
          <cell r="F399">
            <v>141.18</v>
          </cell>
        </row>
        <row r="407">
          <cell r="F407">
            <v>251.52999999999997</v>
          </cell>
        </row>
        <row r="415">
          <cell r="F415">
            <v>188.22</v>
          </cell>
        </row>
        <row r="423">
          <cell r="F423">
            <v>269.83999999999997</v>
          </cell>
        </row>
        <row r="430">
          <cell r="F430">
            <v>240.45999999999998</v>
          </cell>
        </row>
        <row r="438">
          <cell r="F438">
            <v>150.42000000000002</v>
          </cell>
        </row>
        <row r="443">
          <cell r="F443">
            <v>47.64</v>
          </cell>
        </row>
        <row r="448">
          <cell r="F448">
            <v>81.81</v>
          </cell>
        </row>
        <row r="453">
          <cell r="F453">
            <v>93.97999999999999</v>
          </cell>
        </row>
        <row r="458">
          <cell r="F458">
            <v>69.75</v>
          </cell>
        </row>
        <row r="467">
          <cell r="F467">
            <v>1134.3499999999999</v>
          </cell>
        </row>
        <row r="473">
          <cell r="F473">
            <v>1248.3999999999999</v>
          </cell>
        </row>
        <row r="479">
          <cell r="F479">
            <v>1002.25</v>
          </cell>
        </row>
        <row r="485">
          <cell r="F485">
            <v>1324.46</v>
          </cell>
        </row>
        <row r="491">
          <cell r="F491">
            <v>1661.6599999999999</v>
          </cell>
        </row>
        <row r="509">
          <cell r="F509">
            <v>1354.47</v>
          </cell>
        </row>
        <row r="515">
          <cell r="F515">
            <v>1274.4199999999998</v>
          </cell>
        </row>
        <row r="521">
          <cell r="F521">
            <v>1700.69</v>
          </cell>
        </row>
        <row r="527">
          <cell r="F527">
            <v>1068.3</v>
          </cell>
        </row>
        <row r="542">
          <cell r="F542">
            <v>15217.250000000002</v>
          </cell>
        </row>
        <row r="546">
          <cell r="F546">
            <v>17516.64</v>
          </cell>
        </row>
        <row r="550">
          <cell r="F550">
            <v>17674.7</v>
          </cell>
        </row>
        <row r="570">
          <cell r="F570">
            <v>19646.91</v>
          </cell>
        </row>
        <row r="574">
          <cell r="F574">
            <v>19867.61</v>
          </cell>
        </row>
        <row r="579">
          <cell r="F579">
            <v>21720.720000000001</v>
          </cell>
        </row>
        <row r="583">
          <cell r="F583">
            <v>24024.530000000002</v>
          </cell>
        </row>
        <row r="596">
          <cell r="F596">
            <v>13715.240000000002</v>
          </cell>
        </row>
        <row r="600">
          <cell r="F600">
            <v>13935.939999999999</v>
          </cell>
        </row>
        <row r="613">
          <cell r="F613">
            <v>13667.82</v>
          </cell>
        </row>
        <row r="617">
          <cell r="F617">
            <v>13888.519999999999</v>
          </cell>
        </row>
        <row r="630">
          <cell r="F630">
            <v>10257.959999999999</v>
          </cell>
        </row>
        <row r="634">
          <cell r="F634">
            <v>10478.66</v>
          </cell>
        </row>
        <row r="648">
          <cell r="F648">
            <v>10664.240000000002</v>
          </cell>
        </row>
        <row r="652">
          <cell r="F652">
            <v>9891.2999999999993</v>
          </cell>
        </row>
        <row r="666">
          <cell r="F666">
            <v>10111.719999999999</v>
          </cell>
        </row>
        <row r="670">
          <cell r="F670">
            <v>9097.26</v>
          </cell>
        </row>
        <row r="683">
          <cell r="F683">
            <v>12077.480000000001</v>
          </cell>
        </row>
        <row r="687">
          <cell r="F687">
            <v>11856.78</v>
          </cell>
        </row>
        <row r="700">
          <cell r="F700">
            <v>21807.11</v>
          </cell>
        </row>
        <row r="705">
          <cell r="F705">
            <v>21807.11</v>
          </cell>
        </row>
        <row r="710">
          <cell r="F710">
            <v>21807.11</v>
          </cell>
        </row>
        <row r="715">
          <cell r="F715">
            <v>21807.11</v>
          </cell>
        </row>
        <row r="728">
          <cell r="F728">
            <v>16292.18</v>
          </cell>
        </row>
        <row r="733">
          <cell r="F733">
            <v>16292.18</v>
          </cell>
        </row>
        <row r="756">
          <cell r="F756">
            <v>16244.759999999998</v>
          </cell>
        </row>
        <row r="761">
          <cell r="F761">
            <v>16552.739999999998</v>
          </cell>
        </row>
        <row r="766">
          <cell r="F766">
            <v>16244.759999999998</v>
          </cell>
        </row>
        <row r="771">
          <cell r="F771">
            <v>16552.739999999998</v>
          </cell>
        </row>
        <row r="777">
          <cell r="F777">
            <v>16508.25</v>
          </cell>
        </row>
        <row r="782">
          <cell r="F782">
            <v>16552.739999999998</v>
          </cell>
        </row>
        <row r="788">
          <cell r="F788">
            <v>16508.25</v>
          </cell>
        </row>
        <row r="793">
          <cell r="F793">
            <v>16552.739999999998</v>
          </cell>
        </row>
        <row r="806">
          <cell r="F806">
            <v>12834.9</v>
          </cell>
        </row>
        <row r="811">
          <cell r="F811">
            <v>13079.970000000001</v>
          </cell>
        </row>
        <row r="817">
          <cell r="F817">
            <v>13044.57</v>
          </cell>
        </row>
        <row r="822">
          <cell r="F822">
            <v>13079.970000000001</v>
          </cell>
        </row>
        <row r="836">
          <cell r="F836">
            <v>13241.18</v>
          </cell>
        </row>
        <row r="841">
          <cell r="F841">
            <v>13509.470000000001</v>
          </cell>
        </row>
        <row r="847">
          <cell r="F847">
            <v>13241.18</v>
          </cell>
        </row>
        <row r="852">
          <cell r="F852">
            <v>13509.470000000001</v>
          </cell>
        </row>
        <row r="859">
          <cell r="F859">
            <v>13470.720000000001</v>
          </cell>
        </row>
        <row r="864">
          <cell r="F864">
            <v>13509.470000000001</v>
          </cell>
        </row>
        <row r="871">
          <cell r="F871">
            <v>13470.720000000001</v>
          </cell>
        </row>
        <row r="876">
          <cell r="F876">
            <v>13509.470000000001</v>
          </cell>
        </row>
        <row r="890">
          <cell r="F890">
            <v>12467.96</v>
          </cell>
        </row>
        <row r="895">
          <cell r="F895">
            <v>11977.32</v>
          </cell>
        </row>
        <row r="902">
          <cell r="F902">
            <v>12727.3</v>
          </cell>
        </row>
        <row r="907">
          <cell r="F907">
            <v>12771.08</v>
          </cell>
        </row>
        <row r="920">
          <cell r="F920">
            <v>14456.350000000002</v>
          </cell>
        </row>
        <row r="925">
          <cell r="F925">
            <v>14936.05</v>
          </cell>
        </row>
        <row r="931">
          <cell r="F931">
            <v>14866.76</v>
          </cell>
        </row>
        <row r="936">
          <cell r="F936">
            <v>14936.05</v>
          </cell>
        </row>
        <row r="949">
          <cell r="F949">
            <v>16402.82</v>
          </cell>
        </row>
        <row r="954">
          <cell r="F954">
            <v>16710.8</v>
          </cell>
        </row>
        <row r="960">
          <cell r="F960">
            <v>16666.309999999998</v>
          </cell>
        </row>
        <row r="965">
          <cell r="F965">
            <v>16710.8</v>
          </cell>
        </row>
        <row r="978">
          <cell r="F978">
            <v>12992.96</v>
          </cell>
        </row>
        <row r="983">
          <cell r="F983">
            <v>13238.03</v>
          </cell>
        </row>
        <row r="989">
          <cell r="F989">
            <v>13202.630000000001</v>
          </cell>
        </row>
        <row r="994">
          <cell r="F994">
            <v>13238.03</v>
          </cell>
        </row>
        <row r="1008">
          <cell r="F1008">
            <v>13399.240000000002</v>
          </cell>
        </row>
        <row r="1013">
          <cell r="F1013">
            <v>13667.529999999999</v>
          </cell>
        </row>
        <row r="1019">
          <cell r="F1019">
            <v>13399.24</v>
          </cell>
        </row>
        <row r="1024">
          <cell r="F1024">
            <v>13667.529999999999</v>
          </cell>
        </row>
        <row r="1031">
          <cell r="F1031">
            <v>13628.779999999999</v>
          </cell>
        </row>
        <row r="1036">
          <cell r="F1036">
            <v>13667.529999999999</v>
          </cell>
        </row>
        <row r="1043">
          <cell r="F1043">
            <v>13628.779999999999</v>
          </cell>
        </row>
        <row r="1048">
          <cell r="F1048">
            <v>13667.529999999999</v>
          </cell>
        </row>
        <row r="1062">
          <cell r="F1062">
            <v>12626.02</v>
          </cell>
        </row>
        <row r="1067">
          <cell r="F1067">
            <v>12135.380000000001</v>
          </cell>
        </row>
        <row r="1074">
          <cell r="F1074">
            <v>12885.36</v>
          </cell>
        </row>
        <row r="1079">
          <cell r="F1079">
            <v>12929.14</v>
          </cell>
        </row>
        <row r="1092">
          <cell r="F1092">
            <v>14591.780000000002</v>
          </cell>
        </row>
        <row r="1097">
          <cell r="F1097">
            <v>15071.48</v>
          </cell>
        </row>
        <row r="1103">
          <cell r="F1103">
            <v>15002.19</v>
          </cell>
        </row>
        <row r="1108">
          <cell r="F1108">
            <v>15071.48</v>
          </cell>
        </row>
        <row r="1121">
          <cell r="F1121">
            <v>16664.399999999998</v>
          </cell>
        </row>
        <row r="1126">
          <cell r="F1126">
            <v>16972.379999999997</v>
          </cell>
        </row>
        <row r="1132">
          <cell r="F1132">
            <v>16927.89</v>
          </cell>
        </row>
        <row r="1137">
          <cell r="F1137">
            <v>16972.379999999997</v>
          </cell>
        </row>
        <row r="1150">
          <cell r="F1150">
            <v>13254.539999999999</v>
          </cell>
        </row>
        <row r="1155">
          <cell r="F1155">
            <v>13499.61</v>
          </cell>
        </row>
        <row r="1161">
          <cell r="F1161">
            <v>13464.21</v>
          </cell>
        </row>
        <row r="1166">
          <cell r="F1166">
            <v>13499.61</v>
          </cell>
        </row>
        <row r="1180">
          <cell r="F1180">
            <v>13660.82</v>
          </cell>
        </row>
        <row r="1185">
          <cell r="F1185">
            <v>13929.11</v>
          </cell>
        </row>
        <row r="1191">
          <cell r="F1191">
            <v>13660.82</v>
          </cell>
        </row>
        <row r="1196">
          <cell r="F1196">
            <v>13929.11</v>
          </cell>
        </row>
        <row r="1203">
          <cell r="F1203">
            <v>13890.36</v>
          </cell>
        </row>
        <row r="1208">
          <cell r="F1208">
            <v>13929.11</v>
          </cell>
        </row>
        <row r="1215">
          <cell r="F1215">
            <v>13890.36</v>
          </cell>
        </row>
        <row r="1220">
          <cell r="F1220">
            <v>13929.11</v>
          </cell>
        </row>
        <row r="1234">
          <cell r="F1234">
            <v>12887.599999999999</v>
          </cell>
        </row>
        <row r="1239">
          <cell r="F1239">
            <v>12396.96</v>
          </cell>
        </row>
        <row r="1246">
          <cell r="F1246">
            <v>13146.939999999999</v>
          </cell>
        </row>
        <row r="1251">
          <cell r="F1251">
            <v>13190.72</v>
          </cell>
        </row>
        <row r="1264">
          <cell r="F1264">
            <v>14853.36</v>
          </cell>
        </row>
        <row r="1269">
          <cell r="F1269">
            <v>15333.06</v>
          </cell>
        </row>
        <row r="1275">
          <cell r="F1275">
            <v>15263.77</v>
          </cell>
        </row>
        <row r="1280">
          <cell r="F1280">
            <v>15333.06</v>
          </cell>
        </row>
        <row r="1295">
          <cell r="F1295">
            <v>12646.11</v>
          </cell>
        </row>
        <row r="1307">
          <cell r="F1307">
            <v>12866.81</v>
          </cell>
        </row>
        <row r="1343">
          <cell r="F1343">
            <v>10926.86</v>
          </cell>
        </row>
        <row r="1355">
          <cell r="F1355">
            <v>11147.56</v>
          </cell>
        </row>
        <row r="1371">
          <cell r="F1371">
            <v>25487.59</v>
          </cell>
        </row>
        <row r="1384">
          <cell r="F1384">
            <v>25708.29</v>
          </cell>
        </row>
        <row r="1397">
          <cell r="F1397">
            <v>19088.740000000002</v>
          </cell>
        </row>
        <row r="1410">
          <cell r="F1410">
            <v>19309.440000000002</v>
          </cell>
        </row>
        <row r="1448">
          <cell r="F1448">
            <v>16184.390000000001</v>
          </cell>
        </row>
        <row r="1460">
          <cell r="F1460">
            <v>16405.09</v>
          </cell>
        </row>
        <row r="1473">
          <cell r="F1473">
            <v>28064.53</v>
          </cell>
        </row>
        <row r="1486">
          <cell r="F1486">
            <v>21665.68</v>
          </cell>
        </row>
        <row r="1498">
          <cell r="F1498">
            <v>18761.330000000002</v>
          </cell>
        </row>
        <row r="1513">
          <cell r="F1513">
            <v>8380.77</v>
          </cell>
        </row>
        <row r="1517">
          <cell r="F1517">
            <v>8380.77</v>
          </cell>
        </row>
        <row r="1522">
          <cell r="F1522">
            <v>8520.83</v>
          </cell>
        </row>
        <row r="1527">
          <cell r="F1527">
            <v>8520.83</v>
          </cell>
        </row>
        <row r="1539">
          <cell r="F1539">
            <v>7299.48</v>
          </cell>
        </row>
        <row r="1543">
          <cell r="F1543">
            <v>7299.48</v>
          </cell>
        </row>
        <row r="1548">
          <cell r="F1548">
            <v>7414.67</v>
          </cell>
        </row>
        <row r="1553">
          <cell r="F1553">
            <v>7414.67</v>
          </cell>
        </row>
        <row r="1565">
          <cell r="F1565">
            <v>10680.16</v>
          </cell>
        </row>
        <row r="1569">
          <cell r="F1569">
            <v>10680.16</v>
          </cell>
        </row>
        <row r="1574">
          <cell r="F1574">
            <v>10820.220000000001</v>
          </cell>
        </row>
        <row r="1579">
          <cell r="F1579">
            <v>10820.220000000001</v>
          </cell>
        </row>
        <row r="1591">
          <cell r="F1591">
            <v>9598.869999999999</v>
          </cell>
        </row>
        <row r="1595">
          <cell r="F1595">
            <v>9598.8700000000008</v>
          </cell>
        </row>
        <row r="1600">
          <cell r="F1600">
            <v>9714.06</v>
          </cell>
        </row>
        <row r="1605">
          <cell r="F1605">
            <v>9714.06</v>
          </cell>
        </row>
        <row r="1621">
          <cell r="F1621">
            <v>14802.09</v>
          </cell>
        </row>
        <row r="1625">
          <cell r="F1625">
            <v>14802.09</v>
          </cell>
        </row>
        <row r="1630">
          <cell r="F1630">
            <v>14941.89</v>
          </cell>
        </row>
        <row r="1635">
          <cell r="F1635">
            <v>14941.89</v>
          </cell>
        </row>
        <row r="1648">
          <cell r="F1648">
            <v>14960.150000000001</v>
          </cell>
        </row>
        <row r="1652">
          <cell r="F1652">
            <v>14960.15</v>
          </cell>
        </row>
        <row r="1657">
          <cell r="F1657">
            <v>15099.95</v>
          </cell>
        </row>
        <row r="1662">
          <cell r="F1662">
            <v>15099.95</v>
          </cell>
        </row>
        <row r="1675">
          <cell r="F1675">
            <v>15221.73</v>
          </cell>
        </row>
        <row r="1679">
          <cell r="F1679">
            <v>15221.73</v>
          </cell>
        </row>
        <row r="1684">
          <cell r="F1684">
            <v>15361.53</v>
          </cell>
        </row>
        <row r="1689">
          <cell r="F1689">
            <v>15361.53</v>
          </cell>
        </row>
        <row r="1702">
          <cell r="F1702">
            <v>12270.74</v>
          </cell>
        </row>
        <row r="1706">
          <cell r="F1706">
            <v>12270.74</v>
          </cell>
        </row>
        <row r="1711">
          <cell r="F1711">
            <v>12375.720000000001</v>
          </cell>
        </row>
        <row r="1716">
          <cell r="F1716">
            <v>12375.720000000001</v>
          </cell>
        </row>
        <row r="1729">
          <cell r="F1729">
            <v>12428.8</v>
          </cell>
        </row>
        <row r="1733">
          <cell r="F1733">
            <v>12428.800000000001</v>
          </cell>
        </row>
        <row r="1738">
          <cell r="F1738">
            <v>12533.78</v>
          </cell>
        </row>
        <row r="1743">
          <cell r="F1743">
            <v>12533.78</v>
          </cell>
        </row>
        <row r="1756">
          <cell r="F1756">
            <v>16983.34</v>
          </cell>
        </row>
        <row r="1760">
          <cell r="F1760">
            <v>16983.34</v>
          </cell>
        </row>
        <row r="1765">
          <cell r="F1765">
            <v>17356.36</v>
          </cell>
        </row>
        <row r="1770">
          <cell r="F1770">
            <v>17356.36</v>
          </cell>
        </row>
        <row r="1783">
          <cell r="F1783">
            <v>13814.14</v>
          </cell>
        </row>
        <row r="1787">
          <cell r="F1787">
            <v>13814.140000000001</v>
          </cell>
        </row>
        <row r="1792">
          <cell r="F1792">
            <v>14000.650000000001</v>
          </cell>
        </row>
        <row r="1797">
          <cell r="F1797">
            <v>14000.650000000001</v>
          </cell>
        </row>
        <row r="1810">
          <cell r="F1810">
            <v>17244.919999999998</v>
          </cell>
        </row>
        <row r="1814">
          <cell r="F1814">
            <v>17244.920000000002</v>
          </cell>
        </row>
        <row r="1819">
          <cell r="F1819">
            <v>17617.940000000002</v>
          </cell>
        </row>
        <row r="1824">
          <cell r="F1824">
            <v>17617.940000000002</v>
          </cell>
        </row>
        <row r="1837">
          <cell r="F1837">
            <v>14075.719999999998</v>
          </cell>
        </row>
        <row r="1841">
          <cell r="F1841">
            <v>14075.720000000001</v>
          </cell>
        </row>
        <row r="1846">
          <cell r="F1846">
            <v>14262.23</v>
          </cell>
        </row>
        <row r="1851">
          <cell r="F1851">
            <v>14262.23</v>
          </cell>
        </row>
        <row r="1866">
          <cell r="F1866">
            <v>14648.619999999999</v>
          </cell>
        </row>
        <row r="1871">
          <cell r="F1871">
            <v>14648.619999999999</v>
          </cell>
        </row>
        <row r="1876">
          <cell r="F1876">
            <v>14648.619999999999</v>
          </cell>
        </row>
        <row r="1881">
          <cell r="F1881">
            <v>14648.619999999999</v>
          </cell>
        </row>
        <row r="1885">
          <cell r="F1885">
            <v>14591.769999999999</v>
          </cell>
        </row>
        <row r="1890">
          <cell r="F1890">
            <v>14591.769999999999</v>
          </cell>
        </row>
        <row r="1896">
          <cell r="F1896">
            <v>14591.769999999999</v>
          </cell>
        </row>
        <row r="1901">
          <cell r="F1901">
            <v>14591.769999999999</v>
          </cell>
        </row>
        <row r="1913">
          <cell r="F1913">
            <v>16948.009999999998</v>
          </cell>
        </row>
        <row r="1918">
          <cell r="F1918">
            <v>16948.010000000002</v>
          </cell>
        </row>
        <row r="1923">
          <cell r="F1923">
            <v>16948.010000000002</v>
          </cell>
        </row>
        <row r="1928">
          <cell r="F1928">
            <v>16948.010000000002</v>
          </cell>
        </row>
        <row r="1940">
          <cell r="F1940">
            <v>17106.07</v>
          </cell>
        </row>
        <row r="1945">
          <cell r="F1945">
            <v>17106.07</v>
          </cell>
        </row>
        <row r="1950">
          <cell r="F1950">
            <v>17106.07</v>
          </cell>
        </row>
        <row r="1955">
          <cell r="F1955">
            <v>17106.07</v>
          </cell>
        </row>
        <row r="1967">
          <cell r="F1967">
            <v>17367.649999999998</v>
          </cell>
        </row>
        <row r="1972">
          <cell r="F1972">
            <v>17367.650000000001</v>
          </cell>
        </row>
        <row r="1977">
          <cell r="F1977">
            <v>17367.650000000001</v>
          </cell>
        </row>
        <row r="1982">
          <cell r="F1982">
            <v>17367.650000000001</v>
          </cell>
        </row>
        <row r="1998">
          <cell r="F1998">
            <v>12271.2</v>
          </cell>
        </row>
        <row r="2004">
          <cell r="F2004">
            <v>12558.26</v>
          </cell>
        </row>
        <row r="2017">
          <cell r="F2017">
            <v>9874.07</v>
          </cell>
        </row>
        <row r="2023">
          <cell r="F2023">
            <v>10094.75</v>
          </cell>
        </row>
        <row r="2036">
          <cell r="F2036">
            <v>9508.7599999999984</v>
          </cell>
        </row>
        <row r="2042">
          <cell r="F2042">
            <v>9753.3100000000013</v>
          </cell>
        </row>
        <row r="2056">
          <cell r="F2056">
            <v>8107.4699999999993</v>
          </cell>
        </row>
        <row r="2061">
          <cell r="F2061">
            <v>8107.4699999999993</v>
          </cell>
        </row>
        <row r="2068">
          <cell r="F2068">
            <v>8295.43</v>
          </cell>
        </row>
        <row r="2081">
          <cell r="F2081">
            <v>14570.59</v>
          </cell>
        </row>
        <row r="2086">
          <cell r="F2086">
            <v>14906.109999999999</v>
          </cell>
        </row>
        <row r="2092">
          <cell r="F2092">
            <v>14857.65</v>
          </cell>
        </row>
        <row r="2098">
          <cell r="F2098">
            <v>14906.109999999999</v>
          </cell>
        </row>
        <row r="2111">
          <cell r="F2111">
            <v>12173.46</v>
          </cell>
        </row>
        <row r="2116">
          <cell r="F2116">
            <v>12431.4</v>
          </cell>
        </row>
        <row r="2122">
          <cell r="F2122">
            <v>12394.14</v>
          </cell>
        </row>
        <row r="2128">
          <cell r="F2128">
            <v>12431.4</v>
          </cell>
        </row>
        <row r="2141">
          <cell r="F2141">
            <v>11808.15</v>
          </cell>
        </row>
        <row r="2146">
          <cell r="F2146">
            <v>12093.99</v>
          </cell>
        </row>
        <row r="2152">
          <cell r="F2152">
            <v>12052.7</v>
          </cell>
        </row>
        <row r="2158">
          <cell r="F2158">
            <v>12093.99</v>
          </cell>
        </row>
        <row r="2172">
          <cell r="F2172">
            <v>10406.86</v>
          </cell>
        </row>
        <row r="2177">
          <cell r="F2177">
            <v>10626.55</v>
          </cell>
        </row>
        <row r="2184">
          <cell r="F2184">
            <v>10594.82</v>
          </cell>
        </row>
        <row r="2191">
          <cell r="F2191">
            <v>10626.55</v>
          </cell>
        </row>
        <row r="2198">
          <cell r="F2198">
            <v>10594.82</v>
          </cell>
        </row>
        <row r="2205">
          <cell r="F2205">
            <v>10626.55</v>
          </cell>
        </row>
        <row r="2218">
          <cell r="F2218">
            <v>14728.650000000001</v>
          </cell>
        </row>
        <row r="2223">
          <cell r="F2223">
            <v>15064.17</v>
          </cell>
        </row>
        <row r="2229">
          <cell r="F2229">
            <v>15015.710000000001</v>
          </cell>
        </row>
        <row r="2235">
          <cell r="F2235">
            <v>15064.17</v>
          </cell>
        </row>
        <row r="2248">
          <cell r="F2248">
            <v>12331.52</v>
          </cell>
        </row>
        <row r="2253">
          <cell r="F2253">
            <v>12589.46</v>
          </cell>
        </row>
        <row r="2259">
          <cell r="F2259">
            <v>12552.199999999999</v>
          </cell>
        </row>
        <row r="2265">
          <cell r="F2265">
            <v>12589.46</v>
          </cell>
        </row>
        <row r="2278">
          <cell r="F2278">
            <v>11966.21</v>
          </cell>
        </row>
        <row r="2283">
          <cell r="F2283">
            <v>12252.05</v>
          </cell>
        </row>
        <row r="2289">
          <cell r="F2289">
            <v>12210.76</v>
          </cell>
        </row>
        <row r="2295">
          <cell r="F2295">
            <v>12252.05</v>
          </cell>
        </row>
        <row r="2309">
          <cell r="F2309">
            <v>10564.919999999998</v>
          </cell>
        </row>
        <row r="2314">
          <cell r="F2314">
            <v>10784.61</v>
          </cell>
        </row>
        <row r="2321">
          <cell r="F2321">
            <v>10752.88</v>
          </cell>
        </row>
        <row r="2328">
          <cell r="F2328">
            <v>10784.61</v>
          </cell>
        </row>
        <row r="2335">
          <cell r="F2335">
            <v>10752.88</v>
          </cell>
        </row>
        <row r="2342">
          <cell r="F2342">
            <v>10784.61</v>
          </cell>
        </row>
        <row r="2355">
          <cell r="F2355">
            <v>14990.23</v>
          </cell>
        </row>
        <row r="2360">
          <cell r="F2360">
            <v>15325.75</v>
          </cell>
        </row>
        <row r="2366">
          <cell r="F2366">
            <v>15277.29</v>
          </cell>
        </row>
        <row r="2372">
          <cell r="F2372">
            <v>15325.75</v>
          </cell>
        </row>
        <row r="2385">
          <cell r="F2385">
            <v>12593.099999999999</v>
          </cell>
        </row>
        <row r="2390">
          <cell r="F2390">
            <v>12851.039999999999</v>
          </cell>
        </row>
        <row r="2396">
          <cell r="F2396">
            <v>12813.779999999999</v>
          </cell>
        </row>
        <row r="2402">
          <cell r="F2402">
            <v>13023.46</v>
          </cell>
        </row>
        <row r="2415">
          <cell r="F2415">
            <v>12227.789999999999</v>
          </cell>
        </row>
        <row r="2420">
          <cell r="F2420">
            <v>12513.630000000001</v>
          </cell>
        </row>
        <row r="2426">
          <cell r="F2426">
            <v>12472.34</v>
          </cell>
        </row>
        <row r="2432">
          <cell r="F2432">
            <v>12513.630000000001</v>
          </cell>
        </row>
        <row r="2446">
          <cell r="F2446">
            <v>10826.5</v>
          </cell>
        </row>
        <row r="2451">
          <cell r="F2451">
            <v>11046.189999999999</v>
          </cell>
        </row>
        <row r="2458">
          <cell r="F2458">
            <v>11014.46</v>
          </cell>
        </row>
        <row r="2465">
          <cell r="F2465">
            <v>11046.189999999999</v>
          </cell>
        </row>
        <row r="2472">
          <cell r="F2472">
            <v>11014.46</v>
          </cell>
        </row>
        <row r="2479">
          <cell r="F2479">
            <v>11046.189999999999</v>
          </cell>
        </row>
        <row r="2494">
          <cell r="F2494">
            <v>13004.73</v>
          </cell>
        </row>
        <row r="2506">
          <cell r="F2506">
            <v>13225.429999999998</v>
          </cell>
        </row>
        <row r="2517">
          <cell r="F2517">
            <v>12389.56</v>
          </cell>
        </row>
        <row r="2528">
          <cell r="F2528">
            <v>12610.259999999998</v>
          </cell>
        </row>
        <row r="2543">
          <cell r="F2543">
            <v>10999.22</v>
          </cell>
        </row>
        <row r="2547">
          <cell r="F2547">
            <v>10999.22</v>
          </cell>
        </row>
        <row r="2552">
          <cell r="F2552">
            <v>11142.210000000001</v>
          </cell>
        </row>
        <row r="2557">
          <cell r="F2557">
            <v>11142.210000000001</v>
          </cell>
        </row>
        <row r="2569">
          <cell r="F2569">
            <v>10037.769999999999</v>
          </cell>
        </row>
        <row r="2573">
          <cell r="F2573">
            <v>10037.769999999999</v>
          </cell>
        </row>
        <row r="2578">
          <cell r="F2578">
            <v>10156.969999999999</v>
          </cell>
        </row>
        <row r="2583">
          <cell r="F2583">
            <v>10156.969999999999</v>
          </cell>
        </row>
        <row r="2595">
          <cell r="F2595">
            <v>13298.61</v>
          </cell>
        </row>
        <row r="2599">
          <cell r="F2599">
            <v>13298.61</v>
          </cell>
        </row>
        <row r="2604">
          <cell r="F2604">
            <v>13441.6</v>
          </cell>
        </row>
        <row r="2621">
          <cell r="F2621">
            <v>11941.39</v>
          </cell>
        </row>
        <row r="2625">
          <cell r="F2625">
            <v>11941.39</v>
          </cell>
        </row>
        <row r="2630">
          <cell r="F2630">
            <v>12060.59</v>
          </cell>
        </row>
        <row r="2635">
          <cell r="F2635">
            <v>12060.59</v>
          </cell>
        </row>
        <row r="2645">
          <cell r="F2645">
            <v>4099.8999999999996</v>
          </cell>
        </row>
        <row r="2652">
          <cell r="F2652">
            <v>4099.8999999999996</v>
          </cell>
        </row>
        <row r="2659">
          <cell r="F2659">
            <v>4233.6499999999996</v>
          </cell>
        </row>
        <row r="2666">
          <cell r="F2666">
            <v>4233.6499999999996</v>
          </cell>
        </row>
        <row r="2673">
          <cell r="F2673">
            <v>3594.8599999999997</v>
          </cell>
        </row>
        <row r="2680">
          <cell r="F2680">
            <v>3594.8599999999997</v>
          </cell>
        </row>
        <row r="2687">
          <cell r="F2687">
            <v>3698.89</v>
          </cell>
        </row>
        <row r="2694">
          <cell r="F2694">
            <v>3698.89</v>
          </cell>
        </row>
        <row r="2701">
          <cell r="F2701">
            <v>6718.7</v>
          </cell>
        </row>
        <row r="2708">
          <cell r="F2708">
            <v>6718.7</v>
          </cell>
        </row>
        <row r="2715">
          <cell r="F2715">
            <v>6902.2599999999993</v>
          </cell>
        </row>
        <row r="2722">
          <cell r="F2722">
            <v>6902.2599999999993</v>
          </cell>
        </row>
        <row r="2729">
          <cell r="F2729">
            <v>6213.66</v>
          </cell>
        </row>
        <row r="2736">
          <cell r="F2736">
            <v>6213.66</v>
          </cell>
        </row>
        <row r="2743">
          <cell r="F2743">
            <v>6367.5</v>
          </cell>
        </row>
        <row r="2750">
          <cell r="F2750">
            <v>6367.5</v>
          </cell>
        </row>
        <row r="2757">
          <cell r="F2757">
            <v>6932.74</v>
          </cell>
        </row>
        <row r="2764">
          <cell r="F2764">
            <v>6932.74</v>
          </cell>
        </row>
        <row r="2771">
          <cell r="F2771">
            <v>7066.49</v>
          </cell>
        </row>
        <row r="2778">
          <cell r="F2778">
            <v>7066.49</v>
          </cell>
        </row>
        <row r="2785">
          <cell r="F2785">
            <v>6427.7</v>
          </cell>
        </row>
        <row r="2792">
          <cell r="F2792">
            <v>6427.7</v>
          </cell>
        </row>
        <row r="2799">
          <cell r="F2799">
            <v>6531.73</v>
          </cell>
        </row>
        <row r="2806">
          <cell r="F2806">
            <v>6531.73</v>
          </cell>
        </row>
        <row r="2813">
          <cell r="F2813">
            <v>7090.7999999999993</v>
          </cell>
        </row>
        <row r="2820">
          <cell r="F2820">
            <v>7090.7999999999993</v>
          </cell>
        </row>
        <row r="2827">
          <cell r="F2827">
            <v>7224.5499999999993</v>
          </cell>
        </row>
        <row r="2834">
          <cell r="F2834">
            <v>7224.5499999999993</v>
          </cell>
        </row>
        <row r="2841">
          <cell r="F2841">
            <v>6585.7599999999993</v>
          </cell>
        </row>
        <row r="2848">
          <cell r="F2848">
            <v>6585.7599999999993</v>
          </cell>
        </row>
        <row r="2855">
          <cell r="F2855">
            <v>6689.7899999999991</v>
          </cell>
        </row>
        <row r="2862">
          <cell r="F2862">
            <v>6689.7899999999991</v>
          </cell>
        </row>
        <row r="2869">
          <cell r="F2869">
            <v>7352.3799999999992</v>
          </cell>
        </row>
        <row r="2876">
          <cell r="F2876">
            <v>7352.3799999999992</v>
          </cell>
        </row>
        <row r="2883">
          <cell r="F2883">
            <v>7486.1299999999992</v>
          </cell>
        </row>
        <row r="2890">
          <cell r="F2890">
            <v>7486.1299999999992</v>
          </cell>
        </row>
        <row r="2897">
          <cell r="F2897">
            <v>6847.3399999999992</v>
          </cell>
        </row>
        <row r="2904">
          <cell r="F2904">
            <v>6847.3399999999992</v>
          </cell>
        </row>
        <row r="2911">
          <cell r="F2911">
            <v>6951.369999999999</v>
          </cell>
        </row>
        <row r="2918">
          <cell r="F2918">
            <v>6951.369999999999</v>
          </cell>
        </row>
        <row r="2928">
          <cell r="F2928">
            <v>8730.48</v>
          </cell>
        </row>
        <row r="2935">
          <cell r="F2935">
            <v>8730.48</v>
          </cell>
        </row>
        <row r="2942">
          <cell r="F2942">
            <v>8970.0299999999988</v>
          </cell>
        </row>
        <row r="2949">
          <cell r="F2949">
            <v>8970.0299999999988</v>
          </cell>
        </row>
        <row r="2956">
          <cell r="F2956">
            <v>8888.5399999999991</v>
          </cell>
        </row>
        <row r="2963">
          <cell r="F2963">
            <v>8888.5399999999991</v>
          </cell>
        </row>
        <row r="2970">
          <cell r="F2970">
            <v>9128.09</v>
          </cell>
        </row>
        <row r="2977">
          <cell r="F2977">
            <v>9128.09</v>
          </cell>
        </row>
        <row r="2984">
          <cell r="F2984">
            <v>9150.119999999999</v>
          </cell>
        </row>
        <row r="2991">
          <cell r="F2991">
            <v>9150.119999999999</v>
          </cell>
        </row>
        <row r="2998">
          <cell r="F2998">
            <v>9389.6699999999983</v>
          </cell>
        </row>
        <row r="3005">
          <cell r="F3005">
            <v>9389.6699999999983</v>
          </cell>
        </row>
        <row r="3014">
          <cell r="F3014">
            <v>3799.12</v>
          </cell>
        </row>
        <row r="3019">
          <cell r="F3019">
            <v>3402.5299999999997</v>
          </cell>
        </row>
        <row r="3024">
          <cell r="F3024">
            <v>3641.09</v>
          </cell>
        </row>
        <row r="3029">
          <cell r="F3029">
            <v>3180.83</v>
          </cell>
        </row>
        <row r="3035">
          <cell r="F3035">
            <v>5044.6399999999994</v>
          </cell>
        </row>
        <row r="3041">
          <cell r="F3041">
            <v>4116.34</v>
          </cell>
        </row>
        <row r="3047">
          <cell r="F3047">
            <v>3653.96</v>
          </cell>
        </row>
        <row r="3053">
          <cell r="F3053">
            <v>3903.52</v>
          </cell>
        </row>
        <row r="3058">
          <cell r="F3058">
            <v>3506.93</v>
          </cell>
        </row>
        <row r="3063">
          <cell r="F3063">
            <v>3213.37</v>
          </cell>
        </row>
        <row r="3068">
          <cell r="F3068">
            <v>2960.25</v>
          </cell>
        </row>
        <row r="3074">
          <cell r="F3074">
            <v>6417.92</v>
          </cell>
        </row>
        <row r="3079">
          <cell r="F3079">
            <v>6021.33</v>
          </cell>
        </row>
        <row r="3084">
          <cell r="F3084">
            <v>5727.77</v>
          </cell>
        </row>
        <row r="3089">
          <cell r="F3089">
            <v>5474.65</v>
          </cell>
        </row>
        <row r="3095">
          <cell r="F3095">
            <v>6631.96</v>
          </cell>
        </row>
        <row r="3100">
          <cell r="F3100">
            <v>6235.37</v>
          </cell>
        </row>
        <row r="3105">
          <cell r="F3105">
            <v>5941.81</v>
          </cell>
        </row>
        <row r="3110">
          <cell r="F3110">
            <v>5688.6900000000005</v>
          </cell>
        </row>
        <row r="3115">
          <cell r="F3115">
            <v>6099.87</v>
          </cell>
        </row>
        <row r="3120">
          <cell r="F3120">
            <v>5846.75</v>
          </cell>
        </row>
        <row r="3125">
          <cell r="F3125">
            <v>6361.45</v>
          </cell>
        </row>
        <row r="3130">
          <cell r="F3130">
            <v>6108.33</v>
          </cell>
        </row>
        <row r="3138">
          <cell r="F3138">
            <v>4446.01</v>
          </cell>
        </row>
        <row r="3143">
          <cell r="F3143">
            <v>4495.82</v>
          </cell>
        </row>
        <row r="3148">
          <cell r="F3148">
            <v>4660.05</v>
          </cell>
        </row>
        <row r="3153">
          <cell r="F3153">
            <v>4818.1099999999997</v>
          </cell>
        </row>
        <row r="3158">
          <cell r="F3158">
            <v>5079.6899999999996</v>
          </cell>
        </row>
        <row r="3163">
          <cell r="F3163">
            <v>5194.53</v>
          </cell>
        </row>
        <row r="3168">
          <cell r="F3168">
            <v>5334.89</v>
          </cell>
        </row>
        <row r="3173">
          <cell r="F3173">
            <v>5424.21</v>
          </cell>
        </row>
        <row r="3178">
          <cell r="F3178">
            <v>5551.81</v>
          </cell>
        </row>
        <row r="3183">
          <cell r="F3183">
            <v>5877.19</v>
          </cell>
        </row>
        <row r="3188">
          <cell r="F3188">
            <v>6208.95</v>
          </cell>
        </row>
        <row r="3193">
          <cell r="F3193">
            <v>6591.75</v>
          </cell>
        </row>
        <row r="3213">
          <cell r="F3213">
            <v>445.65</v>
          </cell>
        </row>
        <row r="3246">
          <cell r="F3246">
            <v>508.35999999999996</v>
          </cell>
        </row>
        <row r="3253">
          <cell r="F3253">
            <v>599.29999999999995</v>
          </cell>
        </row>
        <row r="3262">
          <cell r="F3262">
            <v>257.04000000000002</v>
          </cell>
        </row>
        <row r="3274">
          <cell r="F3274">
            <v>443.93</v>
          </cell>
        </row>
        <row r="3281">
          <cell r="F3281">
            <v>2828.46</v>
          </cell>
        </row>
        <row r="3288">
          <cell r="F3288">
            <v>2783.58</v>
          </cell>
        </row>
        <row r="3295">
          <cell r="F3295">
            <v>3041.4799999999996</v>
          </cell>
        </row>
        <row r="3302">
          <cell r="F3302">
            <v>3332.57</v>
          </cell>
        </row>
        <row r="3309">
          <cell r="F3309">
            <v>3131.94</v>
          </cell>
        </row>
        <row r="3316">
          <cell r="F3316">
            <v>3384.25</v>
          </cell>
        </row>
        <row r="3325">
          <cell r="F3325">
            <v>149.44999999999999</v>
          </cell>
        </row>
        <row r="3331">
          <cell r="F3331">
            <v>147.63</v>
          </cell>
        </row>
        <row r="3344">
          <cell r="F3344">
            <v>446.21999999999997</v>
          </cell>
        </row>
        <row r="3355">
          <cell r="F3355">
            <v>598.08999999999992</v>
          </cell>
        </row>
        <row r="3366">
          <cell r="F3366">
            <v>840.07999999999993</v>
          </cell>
        </row>
        <row r="3377">
          <cell r="F3377">
            <v>985.56999999999994</v>
          </cell>
        </row>
        <row r="3388">
          <cell r="F3388">
            <v>782.72</v>
          </cell>
        </row>
        <row r="3399">
          <cell r="F3399">
            <v>1279.9100000000001</v>
          </cell>
        </row>
        <row r="3410">
          <cell r="F3410">
            <v>881.84</v>
          </cell>
        </row>
        <row r="3421">
          <cell r="F3421">
            <v>663.46</v>
          </cell>
        </row>
        <row r="3433">
          <cell r="F3433">
            <v>1177.9299999999998</v>
          </cell>
        </row>
        <row r="3444">
          <cell r="F3444">
            <v>783.66</v>
          </cell>
        </row>
        <row r="3454">
          <cell r="F3454">
            <v>530.08000000000004</v>
          </cell>
        </row>
        <row r="3465">
          <cell r="F3465">
            <v>1187.8799999999999</v>
          </cell>
        </row>
        <row r="3476">
          <cell r="F3476">
            <v>764.50999999999988</v>
          </cell>
        </row>
        <row r="3483">
          <cell r="F3483">
            <v>1640.06</v>
          </cell>
        </row>
        <row r="3490">
          <cell r="F3490">
            <v>2336.27</v>
          </cell>
        </row>
        <row r="3497">
          <cell r="F3497">
            <v>2749.63</v>
          </cell>
        </row>
        <row r="3504">
          <cell r="F3504">
            <v>3490.94</v>
          </cell>
        </row>
        <row r="3511">
          <cell r="F3511">
            <v>4859.42</v>
          </cell>
        </row>
        <row r="3518">
          <cell r="F3518">
            <v>5097.6000000000004</v>
          </cell>
        </row>
        <row r="3525">
          <cell r="F3525">
            <v>7269.41</v>
          </cell>
        </row>
        <row r="3555">
          <cell r="F3555">
            <v>14834.079999999996</v>
          </cell>
        </row>
        <row r="3582">
          <cell r="F3582">
            <v>21195.64</v>
          </cell>
        </row>
        <row r="3609">
          <cell r="F3609">
            <v>21264.079999999998</v>
          </cell>
        </row>
        <row r="3635">
          <cell r="F3635">
            <v>8668.8099999999977</v>
          </cell>
        </row>
        <row r="3661">
          <cell r="F3661">
            <v>8907.7699999999986</v>
          </cell>
        </row>
        <row r="3672">
          <cell r="F3672">
            <v>2243.7200000000003</v>
          </cell>
        </row>
        <row r="3683">
          <cell r="F3683">
            <v>2430.8447999999999</v>
          </cell>
        </row>
        <row r="3694">
          <cell r="F3694">
            <v>2280.04</v>
          </cell>
        </row>
        <row r="3709">
          <cell r="F3709">
            <v>31652.219999999998</v>
          </cell>
        </row>
        <row r="3724">
          <cell r="F3724">
            <v>36795.22</v>
          </cell>
        </row>
        <row r="3739">
          <cell r="F3739">
            <v>29928.019999999997</v>
          </cell>
        </row>
        <row r="3759">
          <cell r="F3759">
            <v>66755.100000000006</v>
          </cell>
        </row>
        <row r="3779">
          <cell r="F3779">
            <v>77180.099999999977</v>
          </cell>
        </row>
        <row r="3799">
          <cell r="F3799">
            <v>63260.100000000006</v>
          </cell>
        </row>
        <row r="3809">
          <cell r="F3809">
            <v>383.77</v>
          </cell>
        </row>
        <row r="3819">
          <cell r="F3819">
            <v>1410.4599999999998</v>
          </cell>
        </row>
        <row r="3829">
          <cell r="F3829">
            <v>1606.52</v>
          </cell>
        </row>
        <row r="3862">
          <cell r="F3862">
            <v>1567.48</v>
          </cell>
        </row>
        <row r="3890">
          <cell r="F3890">
            <v>7249.8699999999981</v>
          </cell>
        </row>
        <row r="3918">
          <cell r="F3918">
            <v>7394.7599999999984</v>
          </cell>
        </row>
        <row r="3944">
          <cell r="F3944">
            <v>4222.2199999999993</v>
          </cell>
        </row>
        <row r="3970">
          <cell r="F3970">
            <v>4100.42</v>
          </cell>
        </row>
        <row r="3996">
          <cell r="F3996">
            <v>6285.53</v>
          </cell>
        </row>
        <row r="4022">
          <cell r="F4022">
            <v>6770.25</v>
          </cell>
        </row>
        <row r="4046">
          <cell r="F4046">
            <v>4667.6399999999994</v>
          </cell>
        </row>
        <row r="4071">
          <cell r="F4071">
            <v>3065.4999999999995</v>
          </cell>
        </row>
        <row r="4097">
          <cell r="F4097">
            <v>6766.4399999999987</v>
          </cell>
        </row>
        <row r="4123">
          <cell r="F4123">
            <v>7107.3999999999987</v>
          </cell>
        </row>
        <row r="4150">
          <cell r="F4150">
            <v>7498.079999999999</v>
          </cell>
        </row>
        <row r="4177">
          <cell r="F4177">
            <v>7682.5199999999986</v>
          </cell>
        </row>
        <row r="4203">
          <cell r="F4203">
            <v>2444.04</v>
          </cell>
        </row>
        <row r="4225">
          <cell r="F4225">
            <v>10669.109999999999</v>
          </cell>
        </row>
        <row r="4243">
          <cell r="F4243">
            <v>11780.890000000001</v>
          </cell>
        </row>
        <row r="4265">
          <cell r="F4265">
            <v>18686.77</v>
          </cell>
        </row>
        <row r="4283">
          <cell r="F4283">
            <v>19798.55</v>
          </cell>
        </row>
        <row r="4305">
          <cell r="F4305">
            <v>4723.16</v>
          </cell>
        </row>
        <row r="4314">
          <cell r="F4314">
            <v>5627.74</v>
          </cell>
        </row>
        <row r="4323">
          <cell r="F4323">
            <v>6228.29</v>
          </cell>
        </row>
        <row r="4332">
          <cell r="F4332">
            <v>5425.32</v>
          </cell>
        </row>
        <row r="4355">
          <cell r="F4355">
            <v>2550.13</v>
          </cell>
        </row>
        <row r="4383">
          <cell r="F4383">
            <v>1907.53</v>
          </cell>
        </row>
        <row r="4392">
          <cell r="F4392">
            <v>3165.6</v>
          </cell>
        </row>
        <row r="4397">
          <cell r="F4397">
            <v>1158.49</v>
          </cell>
        </row>
        <row r="4403">
          <cell r="F4403">
            <v>3263.26</v>
          </cell>
        </row>
        <row r="4410">
          <cell r="F4410">
            <v>4867.09</v>
          </cell>
        </row>
        <row r="4415">
          <cell r="F4415">
            <v>1158.49</v>
          </cell>
        </row>
        <row r="4421">
          <cell r="F4421">
            <v>2490.59</v>
          </cell>
        </row>
        <row r="4430">
          <cell r="F4430">
            <v>142.60000000000002</v>
          </cell>
        </row>
        <row r="4436">
          <cell r="F4436">
            <v>60.74</v>
          </cell>
        </row>
        <row r="4443">
          <cell r="F4443">
            <v>179.50000000000003</v>
          </cell>
        </row>
        <row r="4450">
          <cell r="F4450">
            <v>185.45</v>
          </cell>
        </row>
        <row r="4456">
          <cell r="F4456">
            <v>82.98</v>
          </cell>
        </row>
        <row r="4462">
          <cell r="F4462">
            <v>48.959999999999994</v>
          </cell>
        </row>
        <row r="4469">
          <cell r="F4469">
            <v>127.75</v>
          </cell>
        </row>
        <row r="4477">
          <cell r="F4477">
            <v>164.65</v>
          </cell>
        </row>
        <row r="4488">
          <cell r="F4488">
            <v>332.25</v>
          </cell>
        </row>
        <row r="4497">
          <cell r="F4497">
            <v>1384.0999999999997</v>
          </cell>
        </row>
        <row r="4506">
          <cell r="F4506">
            <v>2015.07</v>
          </cell>
        </row>
        <row r="4515">
          <cell r="F4515">
            <v>2120.27</v>
          </cell>
        </row>
        <row r="4524">
          <cell r="F4524">
            <v>1124.0799999999997</v>
          </cell>
        </row>
        <row r="4533">
          <cell r="F4533">
            <v>1245.3699999999999</v>
          </cell>
        </row>
        <row r="4542">
          <cell r="F4542">
            <v>1197.2299999999998</v>
          </cell>
        </row>
        <row r="4551">
          <cell r="F4551">
            <v>1336.6999999999998</v>
          </cell>
        </row>
        <row r="4560">
          <cell r="F4560">
            <v>1336.6999999999998</v>
          </cell>
        </row>
        <row r="4570">
          <cell r="F4570">
            <v>807.08</v>
          </cell>
        </row>
        <row r="4580">
          <cell r="F4580">
            <v>1570.6299999999999</v>
          </cell>
        </row>
        <row r="4589">
          <cell r="F4589">
            <v>1598.69</v>
          </cell>
        </row>
        <row r="4598">
          <cell r="F4598">
            <v>1720.81</v>
          </cell>
        </row>
        <row r="4607">
          <cell r="F4607">
            <v>1378.87</v>
          </cell>
        </row>
        <row r="4616">
          <cell r="F4616">
            <v>919.75000000000011</v>
          </cell>
        </row>
        <row r="4634">
          <cell r="F4634">
            <v>888.06000000000006</v>
          </cell>
        </row>
        <row r="4643">
          <cell r="F4643">
            <v>530.15000000000009</v>
          </cell>
        </row>
        <row r="4652">
          <cell r="F4652">
            <v>581.23</v>
          </cell>
        </row>
        <row r="4661">
          <cell r="F4661">
            <v>642.17999999999995</v>
          </cell>
        </row>
        <row r="4670">
          <cell r="F4670">
            <v>744.68000000000006</v>
          </cell>
        </row>
        <row r="4679">
          <cell r="F4679">
            <v>765.12000000000012</v>
          </cell>
        </row>
        <row r="4688">
          <cell r="F4688">
            <v>855.21</v>
          </cell>
        </row>
        <row r="4697">
          <cell r="F4697">
            <v>989.65</v>
          </cell>
        </row>
        <row r="4706">
          <cell r="F4706">
            <v>1214.6199999999999</v>
          </cell>
        </row>
        <row r="4715">
          <cell r="F4715">
            <v>786.53000000000009</v>
          </cell>
        </row>
        <row r="4724">
          <cell r="F4724">
            <v>880.90000000000009</v>
          </cell>
        </row>
        <row r="4733">
          <cell r="F4733">
            <v>1021.76</v>
          </cell>
        </row>
        <row r="4742">
          <cell r="F4742">
            <v>1257.4299999999998</v>
          </cell>
        </row>
        <row r="4751">
          <cell r="F4751">
            <v>802.33</v>
          </cell>
        </row>
        <row r="4760">
          <cell r="F4760">
            <v>899.86</v>
          </cell>
        </row>
        <row r="4769">
          <cell r="F4769">
            <v>1045.47</v>
          </cell>
        </row>
        <row r="4778">
          <cell r="F4778">
            <v>1289.04</v>
          </cell>
        </row>
        <row r="4786">
          <cell r="F4786">
            <v>379.84999999999997</v>
          </cell>
        </row>
        <row r="4794">
          <cell r="F4794">
            <v>399.84999999999997</v>
          </cell>
        </row>
        <row r="4803">
          <cell r="F4803">
            <v>407.04999999999995</v>
          </cell>
        </row>
        <row r="4811">
          <cell r="F4811">
            <v>555.74</v>
          </cell>
        </row>
        <row r="4819">
          <cell r="F4819">
            <v>606.12999999999988</v>
          </cell>
        </row>
        <row r="4827">
          <cell r="F4827">
            <v>835.04000000000008</v>
          </cell>
        </row>
        <row r="4834">
          <cell r="F4834">
            <v>291.09000000000003</v>
          </cell>
        </row>
        <row r="4841">
          <cell r="F4841">
            <v>174.27</v>
          </cell>
        </row>
        <row r="4848">
          <cell r="F4848">
            <v>190.11</v>
          </cell>
        </row>
        <row r="4855">
          <cell r="F4855">
            <v>167.70999999999998</v>
          </cell>
        </row>
        <row r="4862">
          <cell r="F4862">
            <v>119.33000000000001</v>
          </cell>
        </row>
        <row r="4866">
          <cell r="F4866">
            <v>38.299999999999997</v>
          </cell>
        </row>
        <row r="4873">
          <cell r="F4873">
            <v>235.58</v>
          </cell>
        </row>
        <row r="4880">
          <cell r="F4880">
            <v>253.87000000000003</v>
          </cell>
        </row>
        <row r="4887">
          <cell r="F4887">
            <v>201.05</v>
          </cell>
        </row>
        <row r="4892">
          <cell r="F4892">
            <v>397.2</v>
          </cell>
        </row>
        <row r="4899">
          <cell r="F4899">
            <v>141.05000000000001</v>
          </cell>
        </row>
        <row r="4906">
          <cell r="F4906">
            <v>124.82</v>
          </cell>
        </row>
        <row r="4913">
          <cell r="F4913">
            <v>152.88999999999999</v>
          </cell>
        </row>
        <row r="4920">
          <cell r="F4920">
            <v>87.58</v>
          </cell>
        </row>
        <row r="4927">
          <cell r="F4927">
            <v>119.19</v>
          </cell>
        </row>
        <row r="4939">
          <cell r="C4939">
            <v>1932.17</v>
          </cell>
          <cell r="F4939">
            <v>3770.9599999999996</v>
          </cell>
        </row>
        <row r="4948">
          <cell r="C4948">
            <v>2674.61</v>
          </cell>
          <cell r="F4948">
            <v>5219.96</v>
          </cell>
        </row>
        <row r="4957">
          <cell r="C4957">
            <v>7906.52</v>
          </cell>
          <cell r="F4957">
            <v>15430.940000000002</v>
          </cell>
        </row>
        <row r="4966">
          <cell r="C4966">
            <v>9292.33</v>
          </cell>
          <cell r="F4966">
            <v>18135.580000000002</v>
          </cell>
        </row>
        <row r="4974">
          <cell r="C4974">
            <v>7466.98</v>
          </cell>
          <cell r="F4974">
            <v>14573.100000000002</v>
          </cell>
        </row>
        <row r="4986">
          <cell r="C4986">
            <v>7328.18</v>
          </cell>
          <cell r="F4986">
            <v>43090.539999999986</v>
          </cell>
        </row>
        <row r="4995">
          <cell r="F4995">
            <v>690.44999999999993</v>
          </cell>
        </row>
        <row r="5002">
          <cell r="F5002">
            <v>753.05</v>
          </cell>
        </row>
        <row r="5008">
          <cell r="F5008">
            <v>583.21</v>
          </cell>
        </row>
        <row r="5015">
          <cell r="F5015">
            <v>639.93000000000006</v>
          </cell>
        </row>
        <row r="5022">
          <cell r="F5022">
            <v>632.46</v>
          </cell>
        </row>
        <row r="5030">
          <cell r="F5030">
            <v>689.48</v>
          </cell>
        </row>
        <row r="5035">
          <cell r="F5035">
            <v>138.81</v>
          </cell>
        </row>
        <row r="5041">
          <cell r="F5041">
            <v>195.53</v>
          </cell>
        </row>
        <row r="5045">
          <cell r="F5045">
            <v>257.2</v>
          </cell>
        </row>
        <row r="5059">
          <cell r="F5059">
            <v>6267.32</v>
          </cell>
        </row>
        <row r="5060">
          <cell r="F5060">
            <v>92.17</v>
          </cell>
        </row>
        <row r="5072">
          <cell r="F5072">
            <v>429.2</v>
          </cell>
        </row>
        <row r="5080">
          <cell r="F5080">
            <v>1339.8</v>
          </cell>
        </row>
        <row r="5086">
          <cell r="F5086">
            <v>977.44</v>
          </cell>
        </row>
        <row r="5093">
          <cell r="F5093">
            <v>1080.3900000000001</v>
          </cell>
        </row>
        <row r="5131">
          <cell r="F5131">
            <v>9027.57</v>
          </cell>
        </row>
        <row r="5155">
          <cell r="F5155">
            <v>8543.32</v>
          </cell>
        </row>
        <row r="5179">
          <cell r="F5179">
            <v>6670.8</v>
          </cell>
        </row>
        <row r="5203">
          <cell r="F5203">
            <v>7916.9099999999989</v>
          </cell>
        </row>
        <row r="5230">
          <cell r="F5230">
            <v>11512.3</v>
          </cell>
        </row>
        <row r="5257">
          <cell r="F5257">
            <v>10905.38</v>
          </cell>
        </row>
        <row r="5284">
          <cell r="F5284">
            <v>8333.09</v>
          </cell>
        </row>
        <row r="5311">
          <cell r="F5311">
            <v>10013.61</v>
          </cell>
        </row>
        <row r="5321">
          <cell r="F5321">
            <v>1025.9699999999998</v>
          </cell>
        </row>
        <row r="5333">
          <cell r="F5333">
            <v>1618.1699999999998</v>
          </cell>
        </row>
        <row r="5344">
          <cell r="F5344">
            <v>1219.45</v>
          </cell>
        </row>
        <row r="5355">
          <cell r="F5355">
            <v>482.20000000000005</v>
          </cell>
        </row>
        <row r="5361">
          <cell r="F5361">
            <v>144.9</v>
          </cell>
        </row>
        <row r="5367">
          <cell r="F5367">
            <v>212.63</v>
          </cell>
        </row>
        <row r="5372">
          <cell r="F5372">
            <v>52.06</v>
          </cell>
        </row>
        <row r="5380">
          <cell r="F5380">
            <v>2648.71</v>
          </cell>
        </row>
        <row r="5386">
          <cell r="F5386">
            <v>2750.06</v>
          </cell>
        </row>
        <row r="5392">
          <cell r="F5392">
            <v>2803.69</v>
          </cell>
        </row>
        <row r="5398">
          <cell r="F5398">
            <v>2818.68</v>
          </cell>
        </row>
        <row r="5404">
          <cell r="F5404">
            <v>1907.6</v>
          </cell>
        </row>
        <row r="5410">
          <cell r="F5410">
            <v>2319.21</v>
          </cell>
        </row>
        <row r="5416">
          <cell r="F5416">
            <v>2198.9</v>
          </cell>
        </row>
      </sheetData>
      <sheetData sheetId="9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"/>
      <sheetName val="Hormigon"/>
    </sheetNames>
    <sheetDataSet>
      <sheetData sheetId="0" refreshError="1">
        <row r="9">
          <cell r="F9">
            <v>280</v>
          </cell>
        </row>
        <row r="11">
          <cell r="F11">
            <v>1796.9451931716083</v>
          </cell>
        </row>
        <row r="12">
          <cell r="F12">
            <v>1796.9451931716083</v>
          </cell>
        </row>
        <row r="15">
          <cell r="F15">
            <v>45</v>
          </cell>
        </row>
        <row r="16">
          <cell r="F16">
            <v>45</v>
          </cell>
        </row>
        <row r="20">
          <cell r="F20">
            <v>1100</v>
          </cell>
        </row>
        <row r="21">
          <cell r="F21">
            <v>1100</v>
          </cell>
        </row>
        <row r="30">
          <cell r="F30">
            <v>500</v>
          </cell>
        </row>
        <row r="31">
          <cell r="F31">
            <v>500</v>
          </cell>
        </row>
        <row r="39">
          <cell r="F39">
            <v>550</v>
          </cell>
        </row>
        <row r="41">
          <cell r="F41">
            <v>500</v>
          </cell>
        </row>
      </sheetData>
      <sheetData sheetId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molicion de Vadenes Existente"/>
      <sheetName val="Demolicion de Registros Exist."/>
      <sheetName val="Remoción de Carpeta de Rodadura"/>
      <sheetName val="Reposicion C. Rodadura 2,5 pulg"/>
      <sheetName val="Reposicion C. Rodadura 2 pulg."/>
      <sheetName val="Corte Acera Conten p' Imbor "/>
      <sheetName val="Demolicion Aceras y Contenes"/>
      <sheetName val="Corte de Asfalto"/>
      <sheetName val="Demolicion Imbor. Existentes"/>
      <sheetName val="Reposicion Acometidas (AN)"/>
      <sheetName val="Reposicion Acometidas (AP)"/>
      <sheetName val="Uso de bomba"/>
      <sheetName val="Señalizacion y Control de Trans"/>
      <sheetName val="Limpieza continua de obra"/>
      <sheetName val="Limpieza Campamento"/>
      <sheetName val="Limp. Tub. en Tramo"/>
      <sheetName val="Sum. y col. Tub. 60&quot; H.A."/>
      <sheetName val="Sum. y col. Tub. 18&quot; H.A.  "/>
      <sheetName val="Sum. y col. Tub. 42&quot; H.A. "/>
      <sheetName val=" Desbroce Solar Desvio Provisi "/>
      <sheetName val="Reposicion Aceras "/>
      <sheetName val="Reposicion de Contenes"/>
      <sheetName val="Imbornales 3 Parrillas"/>
      <sheetName val="Registro secundario (Pluvial)."/>
      <sheetName val="Registros de 4@5 mts (Pluvial)"/>
      <sheetName val="Registros de 2 @ 3 mts (AN)"/>
      <sheetName val="Registros de 2 @ 3 mts (AP)"/>
      <sheetName val="Sum. y col. Tub. interconexion."/>
      <sheetName val="Sum. y col. Tub. 8&quot; H.S. Agua N"/>
      <sheetName val="Remoción Tub. 24'' H.S.  "/>
      <sheetName val="Remoción Tub. 8&quot; H.S. AN"/>
      <sheetName val="Bote Mat. Exce Reg e Imb"/>
      <sheetName val="Sum. y col. de Mat. de Asiento"/>
      <sheetName val="Sum. y col. de Mat. de base"/>
      <sheetName val="Sum. y col. Relleno Compact."/>
      <sheetName val="Sum. y col de Relleno T. interc"/>
      <sheetName val="Sum. y col. Relleno p'imbornal"/>
      <sheetName val="Sum. y col de Relleno regis."/>
      <sheetName val=" Relleno Compact total "/>
      <sheetName val="Exc. p' Tub. 60&quot; H.A."/>
      <sheetName val="Exc. p' Tub. 42&quot; H.A."/>
      <sheetName val="Exc. p' Tub. interconexión"/>
      <sheetName val="Exc. p' Imbornales"/>
      <sheetName val="Exc. p' Registros "/>
      <sheetName val="Total Exc."/>
      <sheetName val="Presupuesto Reformado"/>
      <sheetName val="CUB-02-comision"/>
      <sheetName val="Datos a Project"/>
      <sheetName val="Hoja1"/>
      <sheetName val="Analisis de Madera"/>
      <sheetName val="Cargas Sociales"/>
      <sheetName val="Tarifas de Alquiler de Equipo"/>
      <sheetName val="Presupuesto Original"/>
      <sheetName val="CUB-02-N-STGO-031-01-01"/>
      <sheetName val="Analisis Unitarios"/>
      <sheetName val="VOLUMETRIA FINAL ETAPA I (2)"/>
      <sheetName val="VOLUMETRIA FINAL ETAPA I"/>
      <sheetName val="VOLUMENES DE CUBICACION FINAL"/>
      <sheetName val="CUB-03-N-STGO-031-FINAL"/>
      <sheetName val="GRAFICO"/>
      <sheetName val="GRAFICO (2)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>
        <row r="15">
          <cell r="L15">
            <v>1.327</v>
          </cell>
        </row>
      </sheetData>
      <sheetData sheetId="48" refreshError="1"/>
      <sheetData sheetId="49" refreshError="1"/>
      <sheetData sheetId="50">
        <row r="29">
          <cell r="G29">
            <v>1.4739668659952441</v>
          </cell>
        </row>
      </sheetData>
      <sheetData sheetId="51">
        <row r="29">
          <cell r="I29">
            <v>3358.9571999999998</v>
          </cell>
        </row>
        <row r="41">
          <cell r="I41">
            <v>3373.7671999999998</v>
          </cell>
        </row>
        <row r="46">
          <cell r="I46">
            <v>1677.0944</v>
          </cell>
        </row>
        <row r="54">
          <cell r="I54">
            <v>3549.4415999999997</v>
          </cell>
        </row>
        <row r="80">
          <cell r="I80">
            <v>2419.6059999999998</v>
          </cell>
        </row>
      </sheetData>
      <sheetData sheetId="52" refreshError="1"/>
      <sheetData sheetId="53" refreshError="1"/>
      <sheetData sheetId="54">
        <row r="2">
          <cell r="K2">
            <v>1</v>
          </cell>
        </row>
        <row r="3">
          <cell r="K3">
            <v>4</v>
          </cell>
        </row>
        <row r="4">
          <cell r="F4">
            <v>79828.50896978598</v>
          </cell>
          <cell r="K4">
            <v>0.4</v>
          </cell>
        </row>
        <row r="5">
          <cell r="F5">
            <v>55719.00597985732</v>
          </cell>
          <cell r="K5">
            <v>0.6</v>
          </cell>
        </row>
        <row r="6">
          <cell r="F6">
            <v>21944.875286753391</v>
          </cell>
        </row>
        <row r="7">
          <cell r="F7">
            <v>11496.941554762903</v>
          </cell>
          <cell r="K7">
            <v>2.5000000000000001E-2</v>
          </cell>
        </row>
        <row r="8">
          <cell r="F8">
            <v>11054.75149496433</v>
          </cell>
        </row>
        <row r="9">
          <cell r="F9">
            <v>10317.768061966708</v>
          </cell>
          <cell r="K9">
            <v>0.03</v>
          </cell>
        </row>
        <row r="10">
          <cell r="F10">
            <v>2147.6652092950062</v>
          </cell>
        </row>
        <row r="11">
          <cell r="K11">
            <v>0.05</v>
          </cell>
        </row>
        <row r="12">
          <cell r="F12">
            <v>1708.6528301161002</v>
          </cell>
        </row>
        <row r="13">
          <cell r="K13">
            <v>0.01</v>
          </cell>
        </row>
        <row r="14">
          <cell r="F14">
            <v>663.2850896978598</v>
          </cell>
        </row>
        <row r="15">
          <cell r="F15">
            <v>1555.475149496433</v>
          </cell>
          <cell r="K15">
            <v>0.9</v>
          </cell>
        </row>
        <row r="16">
          <cell r="F16">
            <v>1116.462770317527</v>
          </cell>
        </row>
        <row r="17">
          <cell r="F17">
            <v>1906.0495167156246</v>
          </cell>
        </row>
        <row r="18">
          <cell r="F18">
            <v>1511.2561435165758</v>
          </cell>
        </row>
        <row r="19">
          <cell r="F19">
            <v>766.46277031752686</v>
          </cell>
          <cell r="K19">
            <v>0.95</v>
          </cell>
        </row>
        <row r="20">
          <cell r="F20">
            <v>20000</v>
          </cell>
        </row>
        <row r="21">
          <cell r="F21">
            <v>1260.6817762973842</v>
          </cell>
          <cell r="K21">
            <v>7.0499999999999998E-3</v>
          </cell>
        </row>
        <row r="30">
          <cell r="F30">
            <v>12.5</v>
          </cell>
        </row>
        <row r="33">
          <cell r="F33">
            <v>9.8000000000000007</v>
          </cell>
        </row>
        <row r="34">
          <cell r="F34">
            <v>70</v>
          </cell>
        </row>
        <row r="35">
          <cell r="F35">
            <v>36.5</v>
          </cell>
        </row>
        <row r="36">
          <cell r="F36">
            <v>6.8</v>
          </cell>
        </row>
        <row r="37">
          <cell r="F37">
            <v>6.4722660857885899</v>
          </cell>
        </row>
        <row r="38">
          <cell r="F38">
            <v>1.1767756519615618</v>
          </cell>
        </row>
        <row r="39">
          <cell r="F39">
            <v>588.38782598078069</v>
          </cell>
        </row>
        <row r="40">
          <cell r="F40">
            <v>125</v>
          </cell>
        </row>
        <row r="41">
          <cell r="F41">
            <v>115</v>
          </cell>
        </row>
        <row r="42">
          <cell r="F42">
            <v>1586.490573282427</v>
          </cell>
        </row>
        <row r="43">
          <cell r="F43">
            <v>765.06064282122713</v>
          </cell>
        </row>
        <row r="44">
          <cell r="F44">
            <v>228</v>
          </cell>
        </row>
        <row r="51">
          <cell r="F51">
            <v>1700</v>
          </cell>
        </row>
        <row r="54">
          <cell r="F54">
            <v>2800</v>
          </cell>
        </row>
        <row r="56">
          <cell r="F56">
            <v>8000</v>
          </cell>
        </row>
        <row r="57">
          <cell r="F57">
            <v>25000</v>
          </cell>
        </row>
        <row r="58">
          <cell r="F58">
            <v>35000</v>
          </cell>
        </row>
        <row r="59">
          <cell r="F59">
            <v>32200</v>
          </cell>
        </row>
        <row r="60">
          <cell r="F60">
            <v>6586</v>
          </cell>
        </row>
        <row r="61">
          <cell r="F61">
            <v>450</v>
          </cell>
        </row>
        <row r="62">
          <cell r="F62">
            <v>17680</v>
          </cell>
        </row>
        <row r="67">
          <cell r="F67">
            <v>5220</v>
          </cell>
        </row>
        <row r="68">
          <cell r="F68">
            <v>1137</v>
          </cell>
        </row>
        <row r="69">
          <cell r="F69">
            <v>35.549999999999997</v>
          </cell>
        </row>
        <row r="70">
          <cell r="F70">
            <v>28</v>
          </cell>
        </row>
        <row r="71">
          <cell r="F71">
            <v>28.6</v>
          </cell>
        </row>
        <row r="72">
          <cell r="F72">
            <v>82.42</v>
          </cell>
        </row>
        <row r="73">
          <cell r="F73">
            <v>24.138999999999999</v>
          </cell>
        </row>
        <row r="74">
          <cell r="F74">
            <v>20.350000000000001</v>
          </cell>
        </row>
        <row r="77">
          <cell r="F77">
            <v>6.4</v>
          </cell>
        </row>
        <row r="78">
          <cell r="F78">
            <v>1716</v>
          </cell>
        </row>
        <row r="79">
          <cell r="F79">
            <v>31.59</v>
          </cell>
        </row>
        <row r="80">
          <cell r="F80">
            <v>31.59</v>
          </cell>
        </row>
        <row r="85">
          <cell r="F85">
            <v>17665</v>
          </cell>
        </row>
        <row r="86">
          <cell r="F86">
            <v>10266</v>
          </cell>
        </row>
        <row r="87">
          <cell r="F87">
            <v>6520</v>
          </cell>
        </row>
        <row r="88">
          <cell r="F88">
            <v>5450</v>
          </cell>
        </row>
        <row r="89">
          <cell r="F89">
            <v>4950</v>
          </cell>
        </row>
        <row r="91">
          <cell r="F91">
            <v>2350</v>
          </cell>
        </row>
        <row r="92">
          <cell r="F92">
            <v>1530</v>
          </cell>
        </row>
        <row r="93">
          <cell r="F93">
            <v>1430</v>
          </cell>
        </row>
        <row r="94">
          <cell r="F94">
            <v>232</v>
          </cell>
        </row>
        <row r="95">
          <cell r="F95">
            <v>20000</v>
          </cell>
        </row>
        <row r="96">
          <cell r="F96">
            <v>2000</v>
          </cell>
        </row>
        <row r="97">
          <cell r="F97">
            <v>139.05000000000001</v>
          </cell>
        </row>
        <row r="99">
          <cell r="F99">
            <v>158.19999999999999</v>
          </cell>
        </row>
        <row r="103">
          <cell r="F103">
            <v>3420</v>
          </cell>
        </row>
        <row r="105">
          <cell r="F105">
            <v>3695</v>
          </cell>
        </row>
        <row r="106">
          <cell r="F106">
            <v>3925</v>
          </cell>
        </row>
        <row r="107">
          <cell r="F107">
            <v>4590</v>
          </cell>
        </row>
        <row r="109">
          <cell r="F109">
            <v>210</v>
          </cell>
        </row>
        <row r="110">
          <cell r="F110">
            <v>181.8</v>
          </cell>
        </row>
        <row r="113">
          <cell r="F113">
            <v>3980</v>
          </cell>
        </row>
        <row r="119">
          <cell r="F119">
            <v>666.6</v>
          </cell>
        </row>
        <row r="120">
          <cell r="F120">
            <v>1.08</v>
          </cell>
        </row>
        <row r="121">
          <cell r="F121">
            <v>280</v>
          </cell>
        </row>
        <row r="122">
          <cell r="F122">
            <v>210</v>
          </cell>
        </row>
        <row r="123">
          <cell r="F123">
            <v>450</v>
          </cell>
        </row>
        <row r="124">
          <cell r="F124">
            <v>620</v>
          </cell>
        </row>
        <row r="125">
          <cell r="F125">
            <v>480</v>
          </cell>
        </row>
        <row r="126">
          <cell r="F126">
            <v>550</v>
          </cell>
        </row>
        <row r="127">
          <cell r="F127">
            <v>500</v>
          </cell>
        </row>
        <row r="128">
          <cell r="F128">
            <v>640</v>
          </cell>
        </row>
        <row r="129">
          <cell r="F129">
            <v>124.2</v>
          </cell>
        </row>
        <row r="130">
          <cell r="F130">
            <v>156</v>
          </cell>
        </row>
        <row r="131">
          <cell r="F131">
            <v>3.2</v>
          </cell>
        </row>
        <row r="136">
          <cell r="F136">
            <v>14</v>
          </cell>
        </row>
        <row r="154">
          <cell r="F154">
            <v>11.457894736842105</v>
          </cell>
        </row>
        <row r="155">
          <cell r="F155">
            <v>11.4</v>
          </cell>
        </row>
        <row r="165">
          <cell r="F165">
            <v>10.933333333333334</v>
          </cell>
        </row>
        <row r="195">
          <cell r="E195">
            <v>1541760.9441012354</v>
          </cell>
        </row>
        <row r="222">
          <cell r="F222">
            <v>244000</v>
          </cell>
        </row>
        <row r="237">
          <cell r="E237">
            <v>340528.41784165613</v>
          </cell>
        </row>
        <row r="255">
          <cell r="E255">
            <v>440205.58821264264</v>
          </cell>
        </row>
        <row r="275">
          <cell r="E275">
            <v>486244.161650603</v>
          </cell>
        </row>
        <row r="289">
          <cell r="E289">
            <v>4143.7868166990329</v>
          </cell>
        </row>
        <row r="297">
          <cell r="E297">
            <v>2258.5948166990329</v>
          </cell>
        </row>
        <row r="305">
          <cell r="E305">
            <v>4127.3312611434776</v>
          </cell>
        </row>
        <row r="313">
          <cell r="E313">
            <v>3905.0825350291298</v>
          </cell>
        </row>
        <row r="321">
          <cell r="E321">
            <v>3083.6077055879218</v>
          </cell>
        </row>
        <row r="331">
          <cell r="E331">
            <v>3434.9729262092987</v>
          </cell>
        </row>
        <row r="406">
          <cell r="E406">
            <v>238.23529411764704</v>
          </cell>
        </row>
        <row r="442">
          <cell r="E442">
            <v>153.57142857142858</v>
          </cell>
        </row>
        <row r="500">
          <cell r="E500">
            <v>22566.571009780211</v>
          </cell>
        </row>
        <row r="511">
          <cell r="E511">
            <v>291.92019728882207</v>
          </cell>
        </row>
        <row r="519">
          <cell r="E519">
            <v>68.274367080123781</v>
          </cell>
        </row>
        <row r="526">
          <cell r="E526">
            <v>137.14297883972426</v>
          </cell>
        </row>
        <row r="528">
          <cell r="E528">
            <v>16.747333953488372</v>
          </cell>
        </row>
        <row r="534">
          <cell r="E534">
            <v>265.75489280445055</v>
          </cell>
        </row>
        <row r="543">
          <cell r="E543">
            <v>352.70309509593153</v>
          </cell>
        </row>
        <row r="545">
          <cell r="E545">
            <v>334.02925988457434</v>
          </cell>
        </row>
        <row r="546">
          <cell r="E546">
            <v>352.70309509593153</v>
          </cell>
        </row>
        <row r="558">
          <cell r="E558">
            <v>588.12090540222721</v>
          </cell>
        </row>
        <row r="570">
          <cell r="E570">
            <v>657.02880828827222</v>
          </cell>
        </row>
        <row r="586">
          <cell r="E586">
            <v>287.0727811354202</v>
          </cell>
        </row>
        <row r="600">
          <cell r="E600">
            <v>787.95418349504769</v>
          </cell>
        </row>
        <row r="614">
          <cell r="E614">
            <v>866.2758668514831</v>
          </cell>
        </row>
        <row r="625">
          <cell r="E625">
            <v>1362.5081260371962</v>
          </cell>
        </row>
        <row r="636">
          <cell r="E636">
            <v>1025.9440008297572</v>
          </cell>
        </row>
        <row r="647">
          <cell r="E647">
            <v>30.110998688309873</v>
          </cell>
        </row>
        <row r="656">
          <cell r="E656">
            <v>17.582465222546475</v>
          </cell>
        </row>
        <row r="673">
          <cell r="E673">
            <v>3165.4736842105267</v>
          </cell>
        </row>
        <row r="683">
          <cell r="E683">
            <v>2791.3684210526317</v>
          </cell>
        </row>
        <row r="691">
          <cell r="E691">
            <v>3069.3300000000004</v>
          </cell>
        </row>
        <row r="700">
          <cell r="E700">
            <v>1463.2846791432614</v>
          </cell>
        </row>
        <row r="711">
          <cell r="E711">
            <v>192.3534879558942</v>
          </cell>
        </row>
        <row r="829">
          <cell r="E829">
            <v>20412.378809552007</v>
          </cell>
        </row>
        <row r="925">
          <cell r="E925">
            <v>14086.73627172886</v>
          </cell>
        </row>
        <row r="983">
          <cell r="E983">
            <v>884.97908857686843</v>
          </cell>
        </row>
        <row r="1021">
          <cell r="E1021">
            <v>9820.2669667775281</v>
          </cell>
        </row>
        <row r="1068">
          <cell r="E1068">
            <v>7406.4939880473257</v>
          </cell>
        </row>
        <row r="1116">
          <cell r="E1116">
            <v>6474.0344997086213</v>
          </cell>
        </row>
        <row r="1164">
          <cell r="E1164">
            <v>4723.9694193935102</v>
          </cell>
        </row>
        <row r="1182">
          <cell r="E1182">
            <v>1507.1176907333379</v>
          </cell>
        </row>
        <row r="1248">
          <cell r="E1248">
            <v>62921.134538718768</v>
          </cell>
        </row>
        <row r="1329">
          <cell r="E1329">
            <v>78336.195924265456</v>
          </cell>
        </row>
        <row r="1470">
          <cell r="E1470">
            <v>670515.87708211725</v>
          </cell>
        </row>
        <row r="1548">
          <cell r="E1548">
            <v>345363.18890497094</v>
          </cell>
        </row>
        <row r="1564">
          <cell r="E1564">
            <v>568.28222652149316</v>
          </cell>
        </row>
        <row r="1580">
          <cell r="E1580">
            <v>592.45721363728262</v>
          </cell>
        </row>
        <row r="1600">
          <cell r="E1600">
            <v>190.24553954523358</v>
          </cell>
        </row>
        <row r="1618">
          <cell r="E1618">
            <v>98.15498393217942</v>
          </cell>
        </row>
        <row r="1632">
          <cell r="E1632">
            <v>69.474314550159917</v>
          </cell>
        </row>
        <row r="1645">
          <cell r="E1645">
            <v>39.13604904804091</v>
          </cell>
        </row>
        <row r="1659">
          <cell r="E1659">
            <v>5964.6119819598562</v>
          </cell>
        </row>
        <row r="1673">
          <cell r="E1673">
            <v>917.63261260920876</v>
          </cell>
        </row>
        <row r="1687">
          <cell r="E1687">
            <v>5697.8903632287083</v>
          </cell>
        </row>
        <row r="1701">
          <cell r="E1701">
            <v>25.462767315050002</v>
          </cell>
        </row>
        <row r="1712">
          <cell r="E1712">
            <v>15.432504157155265</v>
          </cell>
        </row>
        <row r="1739">
          <cell r="E1739">
            <v>172.60681237437561</v>
          </cell>
        </row>
        <row r="1750">
          <cell r="E1750">
            <v>69.166619687427897</v>
          </cell>
        </row>
        <row r="1764">
          <cell r="E1764">
            <v>869.40690789473695</v>
          </cell>
        </row>
        <row r="1765">
          <cell r="E1765">
            <v>695.52552631578953</v>
          </cell>
        </row>
      </sheetData>
      <sheetData sheetId="55" refreshError="1"/>
      <sheetData sheetId="56" refreshError="1"/>
      <sheetData sheetId="57"/>
      <sheetData sheetId="58" refreshError="1"/>
      <sheetData sheetId="59" refreshError="1"/>
      <sheetData sheetId="6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do Equipos a utilizar"/>
      <sheetName val="Hoja1"/>
      <sheetName val="Analisis de Precios Unitarios"/>
      <sheetName val="Hoja3"/>
    </sheetNames>
    <sheetDataSet>
      <sheetData sheetId="0" refreshError="1">
        <row r="11">
          <cell r="I11">
            <v>1863.7719999999999</v>
          </cell>
        </row>
        <row r="12">
          <cell r="I12">
            <v>1720.396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mos"/>
      <sheetName val="Análisis de Precios"/>
      <sheetName val="Presupuesto Nave 1"/>
      <sheetName val="Presupuesto Nave 2"/>
      <sheetName val="Cantidades Nave 1"/>
      <sheetName val="Cantidades Nave 2"/>
      <sheetName val="Mano de Obra"/>
      <sheetName val="Sheet4"/>
      <sheetName val="Sheet5"/>
      <sheetName val="Sheet11"/>
      <sheetName val="Sheet12"/>
      <sheetName val="Sheet13"/>
      <sheetName val="Sheet14"/>
      <sheetName val="Sheet15"/>
      <sheetName val="Sheet16"/>
      <sheetName val="Analisis"/>
      <sheetName val="Anal. horm."/>
      <sheetName val="Volumenes"/>
    </sheetNames>
    <sheetDataSet>
      <sheetData sheetId="0" refreshError="1">
        <row r="6">
          <cell r="B6" t="str">
            <v>Acero 1/2" (  Grado 40  )</v>
          </cell>
          <cell r="C6" t="str">
            <v>QQ</v>
          </cell>
          <cell r="D6">
            <v>275</v>
          </cell>
        </row>
        <row r="7">
          <cell r="B7" t="str">
            <v>Acero 1/4"  (  Grado 40  )</v>
          </cell>
          <cell r="C7" t="str">
            <v>QQ</v>
          </cell>
          <cell r="D7">
            <v>270</v>
          </cell>
        </row>
        <row r="8">
          <cell r="B8" t="str">
            <v>Acero 3/4"-1" (  Grado 40  )</v>
          </cell>
          <cell r="C8" t="str">
            <v>QQ</v>
          </cell>
          <cell r="D8">
            <v>395</v>
          </cell>
        </row>
        <row r="9">
          <cell r="B9" t="str">
            <v>Acero 3/8"  (  Grado 40  )</v>
          </cell>
          <cell r="C9" t="str">
            <v>QQ</v>
          </cell>
          <cell r="D9">
            <v>275</v>
          </cell>
        </row>
        <row r="13">
          <cell r="B13" t="str">
            <v>Cascajo Limpio</v>
          </cell>
          <cell r="C13" t="str">
            <v>M3</v>
          </cell>
          <cell r="D13">
            <v>150</v>
          </cell>
        </row>
        <row r="14">
          <cell r="B14" t="str">
            <v>Arena Triturada y Lavada ( especial para hormigones )</v>
          </cell>
          <cell r="C14" t="str">
            <v>M3</v>
          </cell>
          <cell r="D14">
            <v>250</v>
          </cell>
        </row>
        <row r="16">
          <cell r="B16" t="str">
            <v>Arena Gruesa Lavada</v>
          </cell>
          <cell r="C16" t="str">
            <v>M3</v>
          </cell>
          <cell r="D16">
            <v>250</v>
          </cell>
        </row>
        <row r="17">
          <cell r="B17" t="str">
            <v>Arena Fina</v>
          </cell>
          <cell r="C17" t="str">
            <v>M3</v>
          </cell>
          <cell r="D17">
            <v>350</v>
          </cell>
        </row>
        <row r="20">
          <cell r="B20" t="str">
            <v>Alambre No. 18</v>
          </cell>
          <cell r="C20" t="str">
            <v>LBS</v>
          </cell>
          <cell r="D20">
            <v>8</v>
          </cell>
        </row>
        <row r="21">
          <cell r="B21" t="str">
            <v xml:space="preserve">Bloques de 4" </v>
          </cell>
          <cell r="C21" t="str">
            <v>UD</v>
          </cell>
          <cell r="D21">
            <v>7.62</v>
          </cell>
        </row>
        <row r="22">
          <cell r="B22" t="str">
            <v>Bloques de 6"</v>
          </cell>
          <cell r="C22" t="str">
            <v>UD</v>
          </cell>
          <cell r="D22">
            <v>9.52</v>
          </cell>
        </row>
        <row r="23">
          <cell r="B23" t="str">
            <v xml:space="preserve">Bloques de 8" </v>
          </cell>
          <cell r="C23" t="str">
            <v>UD</v>
          </cell>
          <cell r="D23">
            <v>12.48</v>
          </cell>
        </row>
        <row r="24">
          <cell r="B24" t="str">
            <v xml:space="preserve">Andamios </v>
          </cell>
          <cell r="C24" t="str">
            <v>P2</v>
          </cell>
          <cell r="D24">
            <v>11.75</v>
          </cell>
        </row>
        <row r="25">
          <cell r="B25" t="str">
            <v>Andamios (  0.25 planchas plywood / 10 usos  )</v>
          </cell>
          <cell r="C25" t="str">
            <v>UD</v>
          </cell>
          <cell r="D25">
            <v>515</v>
          </cell>
        </row>
        <row r="26">
          <cell r="B26" t="str">
            <v>Baldosas Granito 40x40 (incluye transporte e ITBI )</v>
          </cell>
          <cell r="C26" t="str">
            <v>UD</v>
          </cell>
          <cell r="D26">
            <v>64.8</v>
          </cell>
        </row>
        <row r="27">
          <cell r="B27" t="str">
            <v>Bote de Material</v>
          </cell>
          <cell r="C27" t="str">
            <v>M3</v>
          </cell>
          <cell r="D27">
            <v>80</v>
          </cell>
        </row>
        <row r="29">
          <cell r="B29" t="str">
            <v>Cal Pomier (  50 Lbs.  )</v>
          </cell>
          <cell r="C29" t="str">
            <v>FDA</v>
          </cell>
          <cell r="D29">
            <v>68.989999999999995</v>
          </cell>
        </row>
        <row r="32">
          <cell r="B32" t="str">
            <v>Cemento Blanco</v>
          </cell>
          <cell r="C32" t="str">
            <v>FDA</v>
          </cell>
          <cell r="D32">
            <v>209</v>
          </cell>
        </row>
        <row r="34">
          <cell r="B34" t="str">
            <v>Cerámica Italiana Pared</v>
          </cell>
          <cell r="C34" t="str">
            <v>M2</v>
          </cell>
          <cell r="D34">
            <v>450</v>
          </cell>
        </row>
        <row r="35">
          <cell r="B35" t="str">
            <v>Cerámica 30x30 Pared (Cerarte)</v>
          </cell>
          <cell r="C35" t="str">
            <v>UD</v>
          </cell>
          <cell r="D35">
            <v>36</v>
          </cell>
        </row>
        <row r="42">
          <cell r="B42" t="str">
            <v>Zócalo de Cerámica de 30</v>
          </cell>
          <cell r="C42" t="str">
            <v>UD</v>
          </cell>
          <cell r="D42">
            <v>6.15</v>
          </cell>
        </row>
        <row r="44">
          <cell r="B44" t="str">
            <v>Listelos de 20 Cms en Baños</v>
          </cell>
          <cell r="C44" t="str">
            <v>UD</v>
          </cell>
          <cell r="D44">
            <v>35</v>
          </cell>
        </row>
        <row r="46">
          <cell r="B46" t="str">
            <v>Chazos (  Corte  )</v>
          </cell>
          <cell r="C46" t="str">
            <v>UD</v>
          </cell>
          <cell r="D46">
            <v>2.5</v>
          </cell>
        </row>
        <row r="47">
          <cell r="B47" t="str">
            <v>Clavos Corrientes</v>
          </cell>
          <cell r="C47" t="str">
            <v>LBS</v>
          </cell>
          <cell r="D47">
            <v>6.15</v>
          </cell>
        </row>
        <row r="50">
          <cell r="B50" t="str">
            <v>Derretido Blanco</v>
          </cell>
          <cell r="C50" t="str">
            <v>FDA</v>
          </cell>
          <cell r="D50">
            <v>175</v>
          </cell>
        </row>
        <row r="67">
          <cell r="B67" t="str">
            <v>Estopa</v>
          </cell>
          <cell r="C67" t="str">
            <v>LBS</v>
          </cell>
          <cell r="D67">
            <v>15</v>
          </cell>
        </row>
        <row r="69">
          <cell r="B69" t="str">
            <v>Hilo de Nylon</v>
          </cell>
          <cell r="C69" t="str">
            <v>UD</v>
          </cell>
          <cell r="D69">
            <v>63</v>
          </cell>
        </row>
        <row r="70">
          <cell r="B70" t="str">
            <v>Hormigón Industrial 180 Kg/cm2 (Inclute ITBIS y Vaciado con Bomba)</v>
          </cell>
          <cell r="C70" t="str">
            <v>M3</v>
          </cell>
          <cell r="D70">
            <v>1430.74</v>
          </cell>
        </row>
        <row r="75">
          <cell r="B75" t="str">
            <v>Pino Bruto Americano</v>
          </cell>
          <cell r="C75" t="str">
            <v>P2</v>
          </cell>
          <cell r="D75">
            <v>17.8</v>
          </cell>
        </row>
        <row r="76">
          <cell r="B76" t="str">
            <v>Regla para Pañete (  Preparada  )</v>
          </cell>
          <cell r="C76" t="str">
            <v>P2</v>
          </cell>
          <cell r="D76">
            <v>35</v>
          </cell>
        </row>
        <row r="77">
          <cell r="B77" t="str">
            <v>M/O Quintal Trabajado</v>
          </cell>
          <cell r="C77" t="str">
            <v>QQ</v>
          </cell>
          <cell r="D77">
            <v>55</v>
          </cell>
        </row>
        <row r="78">
          <cell r="B78" t="str">
            <v>M/O Armadura Columna</v>
          </cell>
          <cell r="C78" t="str">
            <v>ML</v>
          </cell>
          <cell r="D78">
            <v>20</v>
          </cell>
        </row>
        <row r="79">
          <cell r="B79" t="str">
            <v>M/O Armadura Dintel y Viga</v>
          </cell>
          <cell r="C79" t="str">
            <v>ML</v>
          </cell>
          <cell r="D79">
            <v>20</v>
          </cell>
        </row>
        <row r="81">
          <cell r="B81" t="str">
            <v>M/O Envarillado de Escalera</v>
          </cell>
          <cell r="C81" t="str">
            <v>UD</v>
          </cell>
          <cell r="D81">
            <v>700</v>
          </cell>
        </row>
        <row r="82">
          <cell r="B82" t="str">
            <v>M/O Subida de Acero para Losa</v>
          </cell>
          <cell r="C82" t="str">
            <v>QQ</v>
          </cell>
          <cell r="D82">
            <v>9.4</v>
          </cell>
        </row>
        <row r="83">
          <cell r="B83" t="str">
            <v>M/O Fino de Techo Inclinado</v>
          </cell>
          <cell r="C83" t="str">
            <v>M2</v>
          </cell>
          <cell r="D83">
            <v>35</v>
          </cell>
        </row>
        <row r="84">
          <cell r="B84" t="str">
            <v>M/O Fino de Techo Plano</v>
          </cell>
          <cell r="C84" t="str">
            <v>M2</v>
          </cell>
          <cell r="D84">
            <v>30</v>
          </cell>
        </row>
        <row r="85">
          <cell r="B85" t="str">
            <v>M/O Goteros Colgantes</v>
          </cell>
          <cell r="C85" t="str">
            <v>ML</v>
          </cell>
          <cell r="D85">
            <v>29.62</v>
          </cell>
        </row>
        <row r="86">
          <cell r="B86" t="str">
            <v>M/O Llenado de huecos</v>
          </cell>
          <cell r="C86" t="str">
            <v>UD</v>
          </cell>
          <cell r="D86">
            <v>0.33</v>
          </cell>
        </row>
        <row r="87">
          <cell r="B87" t="str">
            <v>M/O Maestro</v>
          </cell>
          <cell r="C87" t="str">
            <v>DIA</v>
          </cell>
          <cell r="D87">
            <v>500</v>
          </cell>
        </row>
        <row r="88">
          <cell r="B88" t="str">
            <v>M/O Obrero Ligado</v>
          </cell>
          <cell r="C88" t="str">
            <v>DIA</v>
          </cell>
          <cell r="D88">
            <v>125</v>
          </cell>
        </row>
        <row r="91">
          <cell r="B91" t="str">
            <v>M/O Pañete Maestreado Exterior</v>
          </cell>
          <cell r="C91" t="str">
            <v>M2</v>
          </cell>
          <cell r="D91">
            <v>28</v>
          </cell>
        </row>
        <row r="92">
          <cell r="B92" t="str">
            <v>M/O Pañete Maestreado Interior</v>
          </cell>
          <cell r="C92" t="str">
            <v>M2</v>
          </cell>
          <cell r="D92">
            <v>28</v>
          </cell>
        </row>
        <row r="94">
          <cell r="B94" t="str">
            <v>M/O Preparación del Terreno</v>
          </cell>
          <cell r="C94" t="str">
            <v>M2</v>
          </cell>
          <cell r="D94">
            <v>9.6999999999999993</v>
          </cell>
        </row>
        <row r="95">
          <cell r="B95" t="str">
            <v>M/O Subida de Materiales</v>
          </cell>
          <cell r="C95" t="str">
            <v>M3</v>
          </cell>
          <cell r="D95">
            <v>188.27</v>
          </cell>
        </row>
        <row r="96">
          <cell r="B96" t="str">
            <v>M/O Carpintero 2da. Categoría</v>
          </cell>
          <cell r="C96" t="str">
            <v>DIA</v>
          </cell>
          <cell r="D96">
            <v>300</v>
          </cell>
        </row>
        <row r="98">
          <cell r="B98" t="str">
            <v>M/O Zabaletas</v>
          </cell>
          <cell r="C98" t="str">
            <v>ML</v>
          </cell>
          <cell r="D98">
            <v>25</v>
          </cell>
        </row>
        <row r="99">
          <cell r="B99" t="str">
            <v>M/O Cantos</v>
          </cell>
          <cell r="C99" t="str">
            <v>ML</v>
          </cell>
          <cell r="D99">
            <v>13</v>
          </cell>
        </row>
        <row r="102">
          <cell r="B102" t="str">
            <v>M/O Cerámica Italiana en Pared</v>
          </cell>
          <cell r="C102" t="str">
            <v>M2</v>
          </cell>
          <cell r="D102">
            <v>76.319999999999993</v>
          </cell>
        </row>
        <row r="104">
          <cell r="B104" t="str">
            <v>M/O Colocación Adoquines</v>
          </cell>
          <cell r="C104" t="str">
            <v>M2</v>
          </cell>
          <cell r="D104">
            <v>19.77</v>
          </cell>
        </row>
        <row r="105">
          <cell r="B105" t="str">
            <v>M/O Colocación de Bloques de 4"</v>
          </cell>
          <cell r="C105" t="str">
            <v>UD</v>
          </cell>
          <cell r="D105">
            <v>3.75</v>
          </cell>
        </row>
        <row r="106">
          <cell r="B106" t="str">
            <v>M/O Colocación de Bloques de 6"</v>
          </cell>
          <cell r="C106" t="str">
            <v>UD</v>
          </cell>
          <cell r="D106">
            <v>3.75</v>
          </cell>
        </row>
        <row r="107">
          <cell r="B107" t="str">
            <v>M/O Colocación de Bloques de 8"</v>
          </cell>
          <cell r="C107" t="str">
            <v>UD</v>
          </cell>
          <cell r="D107">
            <v>4</v>
          </cell>
        </row>
        <row r="108">
          <cell r="B108" t="str">
            <v xml:space="preserve">M/O Colocación Piso Cerámica Criolla </v>
          </cell>
          <cell r="C108" t="str">
            <v>M2</v>
          </cell>
          <cell r="D108">
            <v>90</v>
          </cell>
        </row>
        <row r="111">
          <cell r="B111" t="str">
            <v>M/O Colocación Piso de Granito 40 X 40</v>
          </cell>
          <cell r="C111" t="str">
            <v>M2</v>
          </cell>
          <cell r="D111">
            <v>53.18</v>
          </cell>
        </row>
        <row r="113">
          <cell r="B113" t="str">
            <v>M/O Colocación Zócalos de Cerámica</v>
          </cell>
          <cell r="C113" t="str">
            <v>ML</v>
          </cell>
          <cell r="D113">
            <v>15</v>
          </cell>
        </row>
        <row r="114">
          <cell r="B114" t="str">
            <v>M/O Colocación Listelos</v>
          </cell>
          <cell r="C114" t="str">
            <v>ML</v>
          </cell>
          <cell r="D114">
            <v>15</v>
          </cell>
        </row>
        <row r="115">
          <cell r="B115" t="str">
            <v>M/O Confección de Andamios</v>
          </cell>
          <cell r="C115" t="str">
            <v>DIA</v>
          </cell>
          <cell r="D115">
            <v>300</v>
          </cell>
        </row>
        <row r="116">
          <cell r="B116" t="str">
            <v>M/O Construcción Acera Frotada y Violinada</v>
          </cell>
          <cell r="C116" t="str">
            <v>M2</v>
          </cell>
          <cell r="D116">
            <v>25</v>
          </cell>
        </row>
        <row r="119">
          <cell r="B119" t="str">
            <v>M/O Corte y Amarre de Varilla</v>
          </cell>
          <cell r="C119" t="str">
            <v>UD</v>
          </cell>
          <cell r="D119">
            <v>0.25</v>
          </cell>
        </row>
        <row r="120">
          <cell r="B120" t="str">
            <v>M/O Elaboración Cámara Inspección</v>
          </cell>
          <cell r="C120" t="str">
            <v>UD</v>
          </cell>
          <cell r="D120">
            <v>365</v>
          </cell>
        </row>
        <row r="121">
          <cell r="B121" t="str">
            <v xml:space="preserve">M/O Elaboración Trampa de Grasa  </v>
          </cell>
          <cell r="C121" t="str">
            <v>UD</v>
          </cell>
          <cell r="D121">
            <v>650</v>
          </cell>
        </row>
        <row r="122">
          <cell r="B122" t="str">
            <v>Alq. Madera Dintel (  Incl. M/O  )</v>
          </cell>
          <cell r="C122" t="str">
            <v>ML</v>
          </cell>
          <cell r="D122">
            <v>56</v>
          </cell>
        </row>
        <row r="124">
          <cell r="B124" t="str">
            <v>Alq. Madera P/Losa  (  Incl. M/O  )</v>
          </cell>
          <cell r="C124" t="str">
            <v>M2</v>
          </cell>
          <cell r="D124">
            <v>100</v>
          </cell>
        </row>
        <row r="127">
          <cell r="B127" t="str">
            <v>Alq. Madera P/Rampa  (  Incl. M/O  )</v>
          </cell>
          <cell r="C127" t="str">
            <v>UD</v>
          </cell>
          <cell r="D127">
            <v>900</v>
          </cell>
        </row>
        <row r="128">
          <cell r="B128" t="str">
            <v>Alq. Madera P/Viga  (  Incl. M/O  )</v>
          </cell>
          <cell r="C128" t="str">
            <v>ML</v>
          </cell>
          <cell r="D128">
            <v>98</v>
          </cell>
        </row>
        <row r="129">
          <cell r="B129" t="str">
            <v>Alq. Madera P/Vigas y Columnas Amarre (  Incl. M/O  )</v>
          </cell>
          <cell r="C129" t="str">
            <v>ML</v>
          </cell>
          <cell r="D129">
            <v>50</v>
          </cell>
        </row>
        <row r="132">
          <cell r="B132" t="str">
            <v>M/O Regado, Compactación, Mojado, Trasl.Mat. (A/M)</v>
          </cell>
          <cell r="C132" t="str">
            <v>M3</v>
          </cell>
          <cell r="D132">
            <v>44.3</v>
          </cell>
        </row>
        <row r="134">
          <cell r="B134" t="str">
            <v>Excavación Tierra ( AM )</v>
          </cell>
          <cell r="C134" t="str">
            <v>M3</v>
          </cell>
          <cell r="D134">
            <v>60</v>
          </cell>
        </row>
        <row r="136">
          <cell r="B136" t="str">
            <v xml:space="preserve">Ligado y Vaciado a Mano  </v>
          </cell>
          <cell r="C136" t="str">
            <v>M3</v>
          </cell>
          <cell r="D136">
            <v>188.27</v>
          </cell>
        </row>
        <row r="148">
          <cell r="B148" t="str">
            <v>Brigada de Topografía, incluyendo equipos</v>
          </cell>
          <cell r="C148" t="str">
            <v>DIA</v>
          </cell>
          <cell r="D148">
            <v>1400</v>
          </cell>
        </row>
        <row r="149">
          <cell r="B149" t="str">
            <v>M/O Técnico Calificado</v>
          </cell>
          <cell r="C149" t="str">
            <v>DIA</v>
          </cell>
          <cell r="D149">
            <v>175</v>
          </cell>
        </row>
        <row r="156">
          <cell r="B156" t="str">
            <v>Adoquín Mediterráneo Gris</v>
          </cell>
          <cell r="C156" t="str">
            <v>UD</v>
          </cell>
          <cell r="D156">
            <v>4.91</v>
          </cell>
        </row>
        <row r="241">
          <cell r="B241" t="str">
            <v>Pulido y Brillado (  De Luxe  )</v>
          </cell>
          <cell r="C241" t="str">
            <v>M2</v>
          </cell>
          <cell r="D241">
            <v>69.900000000000006</v>
          </cell>
        </row>
      </sheetData>
      <sheetData sheetId="1" refreshError="1">
        <row r="201">
          <cell r="F201">
            <v>7792.2050656250012</v>
          </cell>
        </row>
        <row r="210">
          <cell r="F210">
            <v>12250.8755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no Obra"/>
    </sheetNames>
    <sheetDataSet>
      <sheetData sheetId="0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mo I"/>
      <sheetName val="Tramo I (alt. &quot;B&quot;)"/>
      <sheetName val="Tramo II"/>
      <sheetName val="Tramo II (alt.&quot;B&quot;)"/>
      <sheetName val="Tramo III"/>
      <sheetName val="Tramo III (Alt. &quot;B&quot;)"/>
      <sheetName val="Tramo IV"/>
      <sheetName val="Tramo IV (Alt.&quot;B&quot;)"/>
      <sheetName val="Tramo V"/>
      <sheetName val="Tramo V (Alt. &quot;B&quot;)"/>
      <sheetName val="ANALPRECVI"/>
      <sheetName val="MATERIALES"/>
      <sheetName val="OBRAMANO"/>
      <sheetName val="EQUIPOS"/>
      <sheetName val="SUB-CONTRATOS"/>
      <sheetName val="Tramo IV (2)"/>
      <sheetName val="Listado Equipos a utilizar"/>
      <sheetName val="Analisis"/>
      <sheetName val="A-civil"/>
      <sheetName val="MOV"/>
      <sheetName val="CAMPAMENTO2"/>
      <sheetName val="ingenieria"/>
      <sheetName val="MANT.TRANSITO"/>
      <sheetName val="Analisis de Costos Acera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7">
          <cell r="G7">
            <v>281</v>
          </cell>
        </row>
        <row r="10">
          <cell r="G10">
            <v>6.45</v>
          </cell>
        </row>
        <row r="11">
          <cell r="G11">
            <v>250</v>
          </cell>
        </row>
        <row r="12">
          <cell r="G12">
            <v>220</v>
          </cell>
        </row>
        <row r="13">
          <cell r="G13">
            <v>250</v>
          </cell>
        </row>
        <row r="17">
          <cell r="G17">
            <v>70</v>
          </cell>
        </row>
        <row r="32">
          <cell r="G32">
            <v>5800</v>
          </cell>
        </row>
        <row r="33">
          <cell r="G33">
            <v>12.5</v>
          </cell>
        </row>
      </sheetData>
      <sheetData sheetId="12" refreshError="1">
        <row r="43">
          <cell r="F43">
            <v>30</v>
          </cell>
        </row>
        <row r="67">
          <cell r="F67">
            <v>3100</v>
          </cell>
        </row>
        <row r="72">
          <cell r="F72">
            <v>43.4</v>
          </cell>
        </row>
        <row r="74">
          <cell r="F74">
            <v>43.4</v>
          </cell>
        </row>
        <row r="75">
          <cell r="F75">
            <v>37.200000000000003</v>
          </cell>
        </row>
        <row r="76">
          <cell r="F76">
            <v>43.4</v>
          </cell>
        </row>
        <row r="77">
          <cell r="F77">
            <v>43.4</v>
          </cell>
        </row>
        <row r="79">
          <cell r="F79">
            <v>20.09</v>
          </cell>
        </row>
        <row r="81">
          <cell r="F81">
            <v>29.26</v>
          </cell>
        </row>
      </sheetData>
      <sheetData sheetId="13" refreshError="1">
        <row r="8">
          <cell r="I8">
            <v>726.05</v>
          </cell>
        </row>
        <row r="9">
          <cell r="I9">
            <v>512.15</v>
          </cell>
        </row>
        <row r="11">
          <cell r="I11">
            <v>344.75</v>
          </cell>
        </row>
        <row r="13">
          <cell r="I13">
            <v>316.84999999999997</v>
          </cell>
        </row>
        <row r="14">
          <cell r="I14">
            <v>414.5</v>
          </cell>
        </row>
        <row r="15">
          <cell r="I15">
            <v>414.5</v>
          </cell>
        </row>
        <row r="16">
          <cell r="I16">
            <v>791.15</v>
          </cell>
        </row>
        <row r="19">
          <cell r="I19">
            <v>279</v>
          </cell>
        </row>
        <row r="21">
          <cell r="I21">
            <v>58.13</v>
          </cell>
        </row>
        <row r="25">
          <cell r="I25">
            <v>1.7799999999999998</v>
          </cell>
        </row>
        <row r="28">
          <cell r="I28">
            <v>105.75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citado Estancia 2 Niveles"/>
      <sheetName val="Listado de Precios (Oficial)"/>
      <sheetName val="Listado de Proyectos"/>
      <sheetName val="Preferencias"/>
      <sheetName val="Materiales"/>
      <sheetName val="M.O. Ministerio Trabajo"/>
      <sheetName val="Servicios"/>
      <sheetName val="Cotizaciones"/>
      <sheetName val="Analisis"/>
      <sheetName val="Presupuesto"/>
      <sheetName val="Cronogramas"/>
      <sheetName val="Finanzas"/>
      <sheetName val="Ingresos - Egresos"/>
      <sheetName val="Muros"/>
      <sheetName val="Puertas-Ventanas"/>
      <sheetName val="H.A."/>
      <sheetName val="Escaleras - Rampas"/>
      <sheetName val="Acero Est."/>
      <sheetName val="Techos-Cielo Raso"/>
      <sheetName val="Pisos"/>
      <sheetName val="ME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">
          <cell r="A1" t="str">
            <v>No.</v>
          </cell>
          <cell r="B1" t="str">
            <v>Actividades En Almacen Central Obras Públicas</v>
          </cell>
          <cell r="C1" t="str">
            <v>Vol</v>
          </cell>
          <cell r="D1" t="str">
            <v>% desp.</v>
          </cell>
          <cell r="E1" t="str">
            <v>Ud</v>
          </cell>
          <cell r="F1" t="str">
            <v>P.U.</v>
          </cell>
          <cell r="G1" t="str">
            <v>Importe</v>
          </cell>
          <cell r="H1" t="str">
            <v>Valor</v>
          </cell>
        </row>
        <row r="2">
          <cell r="A2" t="str">
            <v>I</v>
          </cell>
          <cell r="B2" t="str">
            <v>Estructuras Metalicas</v>
          </cell>
          <cell r="C2">
            <v>0</v>
          </cell>
          <cell r="D2">
            <v>0</v>
          </cell>
          <cell r="E2">
            <v>1</v>
          </cell>
          <cell r="F2">
            <v>0</v>
          </cell>
          <cell r="G2">
            <v>0</v>
          </cell>
          <cell r="H2">
            <v>0</v>
          </cell>
        </row>
        <row r="3">
          <cell r="A3" t="str">
            <v>0.001</v>
          </cell>
          <cell r="B3" t="str">
            <v>Análisis de Costo Unitario de 390 m2 de Remoción Paneles de Aluzinc h= 2,97 m 1er Nivel :</v>
          </cell>
          <cell r="C3">
            <v>0</v>
          </cell>
          <cell r="D3">
            <v>0</v>
          </cell>
          <cell r="E3">
            <v>0</v>
          </cell>
          <cell r="F3">
            <v>0</v>
          </cell>
          <cell r="G3">
            <v>0</v>
          </cell>
          <cell r="H3">
            <v>0</v>
          </cell>
        </row>
        <row r="4">
          <cell r="A4" t="str">
            <v>a)</v>
          </cell>
          <cell r="B4" t="str">
            <v>Mano de Obra: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</row>
        <row r="5">
          <cell r="A5">
            <v>0</v>
          </cell>
          <cell r="B5" t="str">
            <v>MO-1001-3 [MA] Maestro de área (MA)</v>
          </cell>
          <cell r="C5">
            <v>7.8027999999999995</v>
          </cell>
          <cell r="D5">
            <v>7.9060729495115294E-4</v>
          </cell>
          <cell r="E5" t="str">
            <v>Día</v>
          </cell>
          <cell r="F5">
            <v>1495</v>
          </cell>
          <cell r="G5">
            <v>11674.41</v>
          </cell>
          <cell r="H5">
            <v>0</v>
          </cell>
        </row>
        <row r="6">
          <cell r="A6">
            <v>0</v>
          </cell>
          <cell r="B6" t="str">
            <v>MO-1001-7 [TC] Técnico calificado (TC)</v>
          </cell>
          <cell r="C6">
            <v>15.605599999999999</v>
          </cell>
          <cell r="D6">
            <v>5.2642160376717298E-4</v>
          </cell>
          <cell r="E6" t="str">
            <v>Día</v>
          </cell>
          <cell r="F6">
            <v>545.1</v>
          </cell>
          <cell r="G6">
            <v>8511.09</v>
          </cell>
          <cell r="H6">
            <v>0</v>
          </cell>
        </row>
        <row r="7">
          <cell r="A7">
            <v>0</v>
          </cell>
          <cell r="B7" t="str">
            <v>MO-1001-8 [TNC] Técnico no calificado o PEON (TNC)</v>
          </cell>
          <cell r="C7">
            <v>46.816799999999994</v>
          </cell>
          <cell r="D7">
            <v>9.4377998022198814E-5</v>
          </cell>
          <cell r="E7" t="str">
            <v>Día</v>
          </cell>
          <cell r="F7">
            <v>497.95</v>
          </cell>
          <cell r="G7">
            <v>23314.63</v>
          </cell>
          <cell r="H7">
            <v>0</v>
          </cell>
        </row>
        <row r="8">
          <cell r="A8" t="str">
            <v>b)</v>
          </cell>
          <cell r="B8" t="str">
            <v>Herramientas, Servicios: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</row>
        <row r="9">
          <cell r="A9">
            <v>0</v>
          </cell>
          <cell r="B9" t="str">
            <v>Herramientas y equipos</v>
          </cell>
          <cell r="C9">
            <v>1</v>
          </cell>
          <cell r="D9">
            <v>0</v>
          </cell>
          <cell r="E9" t="str">
            <v>m2</v>
          </cell>
          <cell r="F9">
            <v>696</v>
          </cell>
          <cell r="G9">
            <v>696</v>
          </cell>
          <cell r="H9">
            <v>0</v>
          </cell>
        </row>
        <row r="10">
          <cell r="A10">
            <v>1</v>
          </cell>
          <cell r="B10" t="str">
            <v>Remoción Paneles de Aluzinc h= 2,97 m 1er Nivel</v>
          </cell>
          <cell r="C10">
            <v>390.14</v>
          </cell>
          <cell r="D10">
            <v>0</v>
          </cell>
          <cell r="E10" t="str">
            <v>m2</v>
          </cell>
          <cell r="F10">
            <v>0</v>
          </cell>
          <cell r="G10">
            <v>0</v>
          </cell>
          <cell r="H10">
            <v>113.28</v>
          </cell>
        </row>
        <row r="11">
          <cell r="F11">
            <v>0</v>
          </cell>
        </row>
        <row r="12">
          <cell r="A12" t="str">
            <v>0.002</v>
          </cell>
          <cell r="B12" t="str">
            <v>Análisis de Costo Unitario de 566 m2 de Remoción Paneles de Aluzinc h= 4,31 m 2do. Nivel :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</row>
        <row r="13">
          <cell r="A13" t="str">
            <v>a)</v>
          </cell>
          <cell r="B13" t="str">
            <v>Mano de Obra: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</row>
        <row r="14">
          <cell r="A14">
            <v>0</v>
          </cell>
          <cell r="B14" t="str">
            <v>MO-1001-3 [MA] Maestro de área (MA)</v>
          </cell>
          <cell r="C14">
            <v>11.323399999999999</v>
          </cell>
          <cell r="D14">
            <v>7.9060729495115294E-4</v>
          </cell>
          <cell r="E14" t="str">
            <v>Día</v>
          </cell>
          <cell r="F14">
            <v>1495</v>
          </cell>
          <cell r="G14">
            <v>16941.87</v>
          </cell>
          <cell r="H14">
            <v>0</v>
          </cell>
        </row>
        <row r="15">
          <cell r="A15">
            <v>0</v>
          </cell>
          <cell r="B15" t="str">
            <v>MO-1001-7 [TC] Técnico calificado (TC)</v>
          </cell>
          <cell r="C15">
            <v>22.646799999999999</v>
          </cell>
          <cell r="D15">
            <v>5.2642160376717298E-4</v>
          </cell>
          <cell r="E15" t="str">
            <v>Día</v>
          </cell>
          <cell r="F15">
            <v>545.1</v>
          </cell>
          <cell r="G15">
            <v>12351.27</v>
          </cell>
          <cell r="H15">
            <v>0</v>
          </cell>
        </row>
        <row r="16">
          <cell r="A16">
            <v>0</v>
          </cell>
          <cell r="B16" t="str">
            <v>MO-1001-8 [TNC] Técnico no calificado o PEON (TNC)</v>
          </cell>
          <cell r="C16">
            <v>67.940399999999997</v>
          </cell>
          <cell r="D16">
            <v>9.4377998022198814E-5</v>
          </cell>
          <cell r="E16" t="str">
            <v>Día</v>
          </cell>
          <cell r="F16">
            <v>497.95</v>
          </cell>
          <cell r="G16">
            <v>33834.120000000003</v>
          </cell>
          <cell r="H16">
            <v>0</v>
          </cell>
        </row>
        <row r="17">
          <cell r="A17" t="str">
            <v>b)</v>
          </cell>
          <cell r="B17" t="str">
            <v>Herramientas, Servicios: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</row>
        <row r="18">
          <cell r="A18">
            <v>0</v>
          </cell>
          <cell r="B18" t="str">
            <v>Herramientas y equipos</v>
          </cell>
          <cell r="C18">
            <v>1</v>
          </cell>
          <cell r="D18">
            <v>0</v>
          </cell>
          <cell r="E18" t="str">
            <v>m2</v>
          </cell>
          <cell r="F18">
            <v>1010.04</v>
          </cell>
          <cell r="G18">
            <v>1010.04</v>
          </cell>
          <cell r="H18">
            <v>0</v>
          </cell>
        </row>
        <row r="19">
          <cell r="A19">
            <v>2</v>
          </cell>
          <cell r="B19" t="str">
            <v>Remoción Paneles de Aluzinc h= 4,31 m 2do. Nivel</v>
          </cell>
          <cell r="C19">
            <v>566.16999999999996</v>
          </cell>
          <cell r="D19">
            <v>0</v>
          </cell>
          <cell r="E19" t="str">
            <v>m2</v>
          </cell>
          <cell r="F19">
            <v>0</v>
          </cell>
          <cell r="G19">
            <v>0</v>
          </cell>
          <cell r="H19">
            <v>113.28</v>
          </cell>
        </row>
        <row r="20">
          <cell r="F20">
            <v>0</v>
          </cell>
        </row>
        <row r="21">
          <cell r="A21" t="str">
            <v>0.003</v>
          </cell>
          <cell r="B21" t="str">
            <v>Análisis de Costo Unitario de 880 m2 de Remoción Techo de Aluzinc h= 7.27m :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</row>
        <row r="22">
          <cell r="A22" t="str">
            <v>a)</v>
          </cell>
          <cell r="B22" t="str">
            <v>Mano de Obra: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</row>
        <row r="23">
          <cell r="A23">
            <v>0</v>
          </cell>
          <cell r="B23" t="str">
            <v>MO-1001-3 [MA] Maestro de área (MA)</v>
          </cell>
          <cell r="C23">
            <v>22</v>
          </cell>
          <cell r="D23">
            <v>7.9060729495115294E-4</v>
          </cell>
          <cell r="E23" t="str">
            <v>Día</v>
          </cell>
          <cell r="F23">
            <v>1495</v>
          </cell>
          <cell r="G23">
            <v>32916</v>
          </cell>
          <cell r="H23">
            <v>0</v>
          </cell>
        </row>
        <row r="24">
          <cell r="A24">
            <v>0</v>
          </cell>
          <cell r="B24" t="str">
            <v>MO-1001-7 [TC] Técnico calificado (TC)</v>
          </cell>
          <cell r="C24">
            <v>44</v>
          </cell>
          <cell r="D24">
            <v>5.2642160376717298E-4</v>
          </cell>
          <cell r="E24" t="str">
            <v>Día</v>
          </cell>
          <cell r="F24">
            <v>545.1</v>
          </cell>
          <cell r="G24">
            <v>23997.03</v>
          </cell>
          <cell r="H24">
            <v>0</v>
          </cell>
        </row>
        <row r="25">
          <cell r="A25">
            <v>0</v>
          </cell>
          <cell r="B25" t="str">
            <v>MO-1001-8 [TNC] Técnico no calificado o PEON (TNC)</v>
          </cell>
          <cell r="C25">
            <v>132</v>
          </cell>
          <cell r="D25">
            <v>9.4377998022198814E-5</v>
          </cell>
          <cell r="E25" t="str">
            <v>Día</v>
          </cell>
          <cell r="F25">
            <v>497.95</v>
          </cell>
          <cell r="G25">
            <v>65735.600000000006</v>
          </cell>
          <cell r="H25">
            <v>0</v>
          </cell>
        </row>
        <row r="26">
          <cell r="A26" t="str">
            <v>b)</v>
          </cell>
          <cell r="B26" t="str">
            <v>Herramientas, Servicios: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</row>
        <row r="27">
          <cell r="A27">
            <v>0</v>
          </cell>
          <cell r="B27" t="str">
            <v>Herramientas y equipos</v>
          </cell>
          <cell r="C27">
            <v>1</v>
          </cell>
          <cell r="D27">
            <v>0</v>
          </cell>
          <cell r="E27" t="str">
            <v>m2</v>
          </cell>
          <cell r="F27">
            <v>1962.38</v>
          </cell>
          <cell r="G27">
            <v>1962.38</v>
          </cell>
          <cell r="H27">
            <v>0</v>
          </cell>
        </row>
        <row r="28">
          <cell r="A28">
            <v>3</v>
          </cell>
          <cell r="B28" t="str">
            <v>Remoción Techo de Aluzinc h= 7.27m</v>
          </cell>
          <cell r="C28">
            <v>880</v>
          </cell>
          <cell r="D28">
            <v>0</v>
          </cell>
          <cell r="E28" t="str">
            <v>m2</v>
          </cell>
          <cell r="F28">
            <v>0</v>
          </cell>
          <cell r="G28">
            <v>0</v>
          </cell>
          <cell r="H28">
            <v>141.6</v>
          </cell>
        </row>
        <row r="29">
          <cell r="F29">
            <v>0</v>
          </cell>
        </row>
        <row r="30">
          <cell r="A30" t="str">
            <v>0.004</v>
          </cell>
          <cell r="B30" t="str">
            <v>Análisis de Costo Unitario de 020 Ud de Remoción Correas de Techumbre de Aluzinc [0.20 x 0.40 x 40.00] h=7.27 (20 Ud) :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</row>
        <row r="31">
          <cell r="A31" t="str">
            <v>a)</v>
          </cell>
          <cell r="B31" t="str">
            <v>Mano de Obra: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</row>
        <row r="32">
          <cell r="A32">
            <v>0</v>
          </cell>
          <cell r="B32" t="str">
            <v>MO-1001-3 [MA] Maestro de área (MA)</v>
          </cell>
          <cell r="C32">
            <v>0.2</v>
          </cell>
          <cell r="D32">
            <v>7.9060729495115294E-4</v>
          </cell>
          <cell r="E32" t="str">
            <v>Día</v>
          </cell>
          <cell r="F32">
            <v>1495</v>
          </cell>
          <cell r="G32">
            <v>299.24</v>
          </cell>
          <cell r="H32">
            <v>0</v>
          </cell>
        </row>
        <row r="33">
          <cell r="A33">
            <v>0</v>
          </cell>
          <cell r="B33" t="str">
            <v>MO-1001-7 [TC] Técnico calificado (TC)</v>
          </cell>
          <cell r="C33">
            <v>4</v>
          </cell>
          <cell r="D33">
            <v>5.2642160376717298E-4</v>
          </cell>
          <cell r="E33" t="str">
            <v>Día</v>
          </cell>
          <cell r="F33">
            <v>545.1</v>
          </cell>
          <cell r="G33">
            <v>2181.5500000000002</v>
          </cell>
          <cell r="H33">
            <v>0</v>
          </cell>
        </row>
        <row r="34">
          <cell r="A34">
            <v>0</v>
          </cell>
          <cell r="B34" t="str">
            <v>MO-1001-8 [TNC] Técnico no calificado o PEON (TNC)</v>
          </cell>
          <cell r="C34">
            <v>12</v>
          </cell>
          <cell r="D34">
            <v>9.4377998022198814E-5</v>
          </cell>
          <cell r="E34" t="str">
            <v>Día</v>
          </cell>
          <cell r="F34">
            <v>497.95</v>
          </cell>
          <cell r="G34">
            <v>5975.96</v>
          </cell>
          <cell r="H34">
            <v>0</v>
          </cell>
        </row>
        <row r="35">
          <cell r="A35" t="str">
            <v>b)</v>
          </cell>
          <cell r="B35" t="str">
            <v>Herramientas, Servicios: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</row>
        <row r="36">
          <cell r="A36">
            <v>0</v>
          </cell>
          <cell r="B36" t="str">
            <v>Herramientas y equipos</v>
          </cell>
          <cell r="C36">
            <v>1</v>
          </cell>
          <cell r="D36">
            <v>0</v>
          </cell>
          <cell r="E36" t="str">
            <v>Ud</v>
          </cell>
          <cell r="F36">
            <v>135.31</v>
          </cell>
          <cell r="G36">
            <v>135.31</v>
          </cell>
          <cell r="H36">
            <v>0</v>
          </cell>
        </row>
        <row r="37">
          <cell r="A37">
            <v>4</v>
          </cell>
          <cell r="B37" t="str">
            <v>Remoción Correas de Techumbre de Aluzinc [0.20 x 0.40 x 40.00] h=7.27 (20 Ud)</v>
          </cell>
          <cell r="C37">
            <v>20</v>
          </cell>
          <cell r="D37">
            <v>0</v>
          </cell>
          <cell r="E37" t="str">
            <v>Ud</v>
          </cell>
          <cell r="F37">
            <v>0</v>
          </cell>
          <cell r="G37">
            <v>0</v>
          </cell>
          <cell r="H37">
            <v>429.6</v>
          </cell>
        </row>
        <row r="38">
          <cell r="F38">
            <v>0</v>
          </cell>
        </row>
        <row r="39">
          <cell r="A39" t="str">
            <v>0.005</v>
          </cell>
          <cell r="B39" t="str">
            <v>Análisis de Costo Unitario de 337 m2 de Colocación Aluzinc en Paredes h= 3.04m 1er Nivel :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</row>
        <row r="40">
          <cell r="A40" t="str">
            <v>a)</v>
          </cell>
          <cell r="B40" t="str">
            <v>Materiales: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</row>
        <row r="41">
          <cell r="A41">
            <v>0</v>
          </cell>
          <cell r="B41" t="str">
            <v>Aluzinc Cal. 26 - 42'' x 20' USG</v>
          </cell>
          <cell r="C41">
            <v>51.843605671338324</v>
          </cell>
          <cell r="D41">
            <v>4.3210845118823782E-4</v>
          </cell>
          <cell r="E41" t="str">
            <v>Ud</v>
          </cell>
          <cell r="F41">
            <v>1980</v>
          </cell>
          <cell r="G41">
            <v>102694.7</v>
          </cell>
          <cell r="H41">
            <v>0</v>
          </cell>
        </row>
        <row r="42">
          <cell r="A42">
            <v>0</v>
          </cell>
          <cell r="B42" t="str">
            <v xml:space="preserve">Tornillo Autotaladrante 8mm x 35 </v>
          </cell>
          <cell r="C42">
            <v>3034.35</v>
          </cell>
          <cell r="D42">
            <v>9.4115758964510497E-6</v>
          </cell>
          <cell r="E42" t="str">
            <v>Ud</v>
          </cell>
          <cell r="F42">
            <v>15</v>
          </cell>
          <cell r="G42">
            <v>45515.68</v>
          </cell>
          <cell r="H42">
            <v>0</v>
          </cell>
        </row>
        <row r="43">
          <cell r="A43" t="str">
            <v>b)</v>
          </cell>
          <cell r="B43" t="str">
            <v>Mano de Obra: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</row>
        <row r="44">
          <cell r="A44">
            <v>0</v>
          </cell>
          <cell r="B44" t="str">
            <v>MO-1001-3 [MA] Maestro de área (MA)</v>
          </cell>
          <cell r="C44">
            <v>22.476666666666667</v>
          </cell>
          <cell r="D44">
            <v>7.9060729495115294E-4</v>
          </cell>
          <cell r="E44" t="str">
            <v>Día</v>
          </cell>
          <cell r="F44">
            <v>1495</v>
          </cell>
          <cell r="G44">
            <v>33629.18</v>
          </cell>
          <cell r="H44">
            <v>0</v>
          </cell>
        </row>
        <row r="45">
          <cell r="A45">
            <v>0</v>
          </cell>
          <cell r="B45" t="str">
            <v>MO-1001-7 [TC] Técnico calificado (TC)</v>
          </cell>
          <cell r="C45">
            <v>44.953333333333333</v>
          </cell>
          <cell r="D45">
            <v>5.2642160376717298E-4</v>
          </cell>
          <cell r="E45" t="str">
            <v>Día</v>
          </cell>
          <cell r="F45">
            <v>545.1</v>
          </cell>
          <cell r="G45">
            <v>24516.959999999999</v>
          </cell>
          <cell r="H45">
            <v>0</v>
          </cell>
        </row>
        <row r="46">
          <cell r="A46">
            <v>0</v>
          </cell>
          <cell r="B46" t="str">
            <v>MO-1001-8 [TNC] Técnico no calificado o PEON (TNC)</v>
          </cell>
          <cell r="C46">
            <v>134.85999999999999</v>
          </cell>
          <cell r="D46">
            <v>9.4377998022198814E-5</v>
          </cell>
          <cell r="E46" t="str">
            <v>Día</v>
          </cell>
          <cell r="F46">
            <v>497.95</v>
          </cell>
          <cell r="G46">
            <v>67159.87</v>
          </cell>
          <cell r="H46">
            <v>371.66249443867713</v>
          </cell>
        </row>
        <row r="47">
          <cell r="A47" t="str">
            <v>c)</v>
          </cell>
          <cell r="B47" t="str">
            <v>Herramientas, Servicios: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</row>
        <row r="48">
          <cell r="A48">
            <v>0</v>
          </cell>
          <cell r="B48" t="str">
            <v>Herramientas y equipos</v>
          </cell>
          <cell r="C48">
            <v>1</v>
          </cell>
          <cell r="D48">
            <v>0</v>
          </cell>
          <cell r="E48" t="str">
            <v>m2</v>
          </cell>
          <cell r="F48">
            <v>4376.26</v>
          </cell>
          <cell r="G48">
            <v>4376.26</v>
          </cell>
          <cell r="H48">
            <v>0</v>
          </cell>
        </row>
        <row r="49">
          <cell r="A49">
            <v>5</v>
          </cell>
          <cell r="B49" t="str">
            <v>Colocación Aluzinc en Paredes h= 3.04m 1er Nivel</v>
          </cell>
          <cell r="C49">
            <v>337.15</v>
          </cell>
          <cell r="D49">
            <v>0</v>
          </cell>
          <cell r="E49" t="str">
            <v>m2</v>
          </cell>
          <cell r="F49">
            <v>0</v>
          </cell>
          <cell r="G49">
            <v>0</v>
          </cell>
          <cell r="H49">
            <v>824.24</v>
          </cell>
        </row>
        <row r="50">
          <cell r="F50">
            <v>0</v>
          </cell>
        </row>
        <row r="51">
          <cell r="A51" t="str">
            <v>0.006</v>
          </cell>
          <cell r="B51" t="str">
            <v>Análisis de Costo Unitario de 003 m2 de Colocación Aluzinc translucido en Paredes 1er Nivel :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</row>
        <row r="52">
          <cell r="A52" t="str">
            <v>a)</v>
          </cell>
          <cell r="B52" t="str">
            <v>Materiales: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</row>
        <row r="53">
          <cell r="A53">
            <v>0</v>
          </cell>
          <cell r="B53" t="str">
            <v>Aluzinc Traslucidos 36'' x 10 .5'</v>
          </cell>
          <cell r="C53">
            <v>0.98412895238488873</v>
          </cell>
          <cell r="D53">
            <v>3.7604469890840614E-3</v>
          </cell>
          <cell r="E53" t="str">
            <v>Ud</v>
          </cell>
          <cell r="F53">
            <v>4720</v>
          </cell>
          <cell r="G53">
            <v>4662.5600000000004</v>
          </cell>
          <cell r="H53">
            <v>0</v>
          </cell>
        </row>
        <row r="54">
          <cell r="A54">
            <v>0</v>
          </cell>
          <cell r="B54" t="str">
            <v xml:space="preserve">Tornillo Autotaladrante 8mm x 35 </v>
          </cell>
          <cell r="C54">
            <v>25.919999999999998</v>
          </cell>
          <cell r="D54">
            <v>9.4115758964510497E-6</v>
          </cell>
          <cell r="E54" t="str">
            <v>Ud</v>
          </cell>
          <cell r="F54">
            <v>15</v>
          </cell>
          <cell r="G54">
            <v>388.8</v>
          </cell>
          <cell r="H54">
            <v>0</v>
          </cell>
        </row>
        <row r="55">
          <cell r="A55" t="str">
            <v>b)</v>
          </cell>
          <cell r="B55" t="str">
            <v>Mano de Obra: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</row>
        <row r="56">
          <cell r="A56">
            <v>0</v>
          </cell>
          <cell r="B56" t="str">
            <v>MO-1001-3 [MA] Maestro de área (MA)</v>
          </cell>
          <cell r="C56">
            <v>0.192</v>
          </cell>
          <cell r="D56">
            <v>7.9060729495115294E-4</v>
          </cell>
          <cell r="E56" t="str">
            <v>Día</v>
          </cell>
          <cell r="F56">
            <v>1495</v>
          </cell>
          <cell r="G56">
            <v>287.27</v>
          </cell>
          <cell r="H56">
            <v>0</v>
          </cell>
        </row>
        <row r="57">
          <cell r="A57">
            <v>0</v>
          </cell>
          <cell r="B57" t="str">
            <v>MO-1001-7 [TC] Técnico calificado (TC)</v>
          </cell>
          <cell r="C57">
            <v>0.38400000000000001</v>
          </cell>
          <cell r="D57">
            <v>5.2642160376717298E-4</v>
          </cell>
          <cell r="E57" t="str">
            <v>Día</v>
          </cell>
          <cell r="F57">
            <v>545.1</v>
          </cell>
          <cell r="G57">
            <v>209.43</v>
          </cell>
          <cell r="H57">
            <v>0</v>
          </cell>
        </row>
        <row r="58">
          <cell r="A58">
            <v>0</v>
          </cell>
          <cell r="B58" t="str">
            <v>MO-1001-8 [TNC] Técnico no calificado o PEON (TNC)</v>
          </cell>
          <cell r="C58">
            <v>1.1519999999999999</v>
          </cell>
          <cell r="D58">
            <v>9.4377998022198814E-5</v>
          </cell>
          <cell r="E58" t="str">
            <v>Día</v>
          </cell>
          <cell r="F58">
            <v>497.95</v>
          </cell>
          <cell r="G58">
            <v>573.69000000000005</v>
          </cell>
          <cell r="H58">
            <v>371.66319444444451</v>
          </cell>
        </row>
        <row r="59">
          <cell r="A59" t="str">
            <v>c)</v>
          </cell>
          <cell r="B59" t="str">
            <v>Herramientas, Servicios: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</row>
        <row r="60">
          <cell r="A60">
            <v>0</v>
          </cell>
          <cell r="B60" t="str">
            <v>Herramientas y equipos</v>
          </cell>
          <cell r="C60">
            <v>1</v>
          </cell>
          <cell r="D60">
            <v>0</v>
          </cell>
          <cell r="E60" t="str">
            <v>m2</v>
          </cell>
          <cell r="F60">
            <v>97.95</v>
          </cell>
          <cell r="G60">
            <v>97.95</v>
          </cell>
          <cell r="H60">
            <v>0</v>
          </cell>
        </row>
        <row r="61">
          <cell r="A61">
            <v>6</v>
          </cell>
          <cell r="B61" t="str">
            <v>Colocación Aluzinc translucido en Paredes 1er Nivel</v>
          </cell>
          <cell r="C61">
            <v>2.88</v>
          </cell>
          <cell r="D61">
            <v>0</v>
          </cell>
          <cell r="E61" t="str">
            <v>m2</v>
          </cell>
          <cell r="F61">
            <v>0</v>
          </cell>
          <cell r="G61">
            <v>0</v>
          </cell>
          <cell r="H61">
            <v>2159.62</v>
          </cell>
        </row>
        <row r="62">
          <cell r="F62">
            <v>0</v>
          </cell>
        </row>
        <row r="63">
          <cell r="A63" t="str">
            <v>0.007</v>
          </cell>
          <cell r="B63" t="str">
            <v>Análisis de Costo Unitario de 002 Vje de Movilización y Desmovilización Grua 20 ton :</v>
          </cell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</row>
        <row r="64">
          <cell r="A64" t="str">
            <v>c)</v>
          </cell>
          <cell r="B64" t="str">
            <v>Herramientas, Servicios: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</row>
        <row r="65">
          <cell r="A65">
            <v>0</v>
          </cell>
          <cell r="B65" t="str">
            <v>Movilización y Desmovilización</v>
          </cell>
          <cell r="C65">
            <v>1</v>
          </cell>
          <cell r="D65">
            <v>0</v>
          </cell>
          <cell r="E65" t="str">
            <v>Vje</v>
          </cell>
          <cell r="F65">
            <v>25000</v>
          </cell>
          <cell r="G65">
            <v>25000</v>
          </cell>
          <cell r="H65">
            <v>0</v>
          </cell>
        </row>
        <row r="66">
          <cell r="A66">
            <v>7</v>
          </cell>
          <cell r="B66" t="str">
            <v>Movilización y Desmovilización Grua 20 ton</v>
          </cell>
          <cell r="C66">
            <v>2</v>
          </cell>
          <cell r="D66">
            <v>0</v>
          </cell>
          <cell r="E66" t="str">
            <v>Vje</v>
          </cell>
          <cell r="F66">
            <v>0</v>
          </cell>
          <cell r="G66">
            <v>0</v>
          </cell>
          <cell r="H66">
            <v>12500</v>
          </cell>
        </row>
        <row r="67">
          <cell r="F67">
            <v>0</v>
          </cell>
        </row>
        <row r="68">
          <cell r="A68" t="str">
            <v>0.008</v>
          </cell>
          <cell r="B68" t="str">
            <v>Análisis de Costo Unitario de 023 Ud de Columnas Perfil W14x61 - [30 ft] ASTM A50 :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</row>
        <row r="69">
          <cell r="A69" t="str">
            <v>a)</v>
          </cell>
          <cell r="B69" t="str">
            <v>Materiales: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</row>
        <row r="70">
          <cell r="A70">
            <v>0</v>
          </cell>
          <cell r="B70" t="str">
            <v>Columnas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</row>
        <row r="71">
          <cell r="A71">
            <v>0</v>
          </cell>
          <cell r="B71" t="str">
            <v>Perfil W14x61 - [30 ft] ASTM A50</v>
          </cell>
          <cell r="C71">
            <v>7.2692475940507437</v>
          </cell>
          <cell r="D71">
            <v>3.1743643749059719E-2</v>
          </cell>
          <cell r="E71" t="str">
            <v>Ud</v>
          </cell>
          <cell r="F71">
            <v>36700</v>
          </cell>
          <cell r="G71">
            <v>275250</v>
          </cell>
          <cell r="H71">
            <v>0</v>
          </cell>
        </row>
        <row r="72">
          <cell r="A72">
            <v>0</v>
          </cell>
          <cell r="B72" t="str">
            <v>Placas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</row>
        <row r="73">
          <cell r="A73">
            <v>0</v>
          </cell>
          <cell r="B73" t="str">
            <v>Plancha 4' x 8 ' x 1 1/2'' ASTM A36</v>
          </cell>
          <cell r="C73">
            <v>2.4888746473524308</v>
          </cell>
          <cell r="D73">
            <v>4.4700333379199793E-3</v>
          </cell>
          <cell r="E73" t="str">
            <v>Ud</v>
          </cell>
          <cell r="F73">
            <v>49008</v>
          </cell>
          <cell r="G73">
            <v>122520</v>
          </cell>
          <cell r="H73">
            <v>0</v>
          </cell>
        </row>
        <row r="74">
          <cell r="A74">
            <v>0</v>
          </cell>
          <cell r="B74" t="str">
            <v>Esparragos y Pernos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</row>
        <row r="75">
          <cell r="A75">
            <v>0</v>
          </cell>
          <cell r="B75" t="str">
            <v>Perno ø 1'' x 19'' F1554 A36</v>
          </cell>
          <cell r="C75">
            <v>92</v>
          </cell>
          <cell r="D75">
            <v>0</v>
          </cell>
          <cell r="E75" t="str">
            <v>Ud</v>
          </cell>
          <cell r="F75">
            <v>244</v>
          </cell>
          <cell r="G75">
            <v>22448</v>
          </cell>
          <cell r="H75">
            <v>0</v>
          </cell>
        </row>
        <row r="76">
          <cell r="A76">
            <v>0</v>
          </cell>
          <cell r="B76" t="str">
            <v>Pintura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</row>
        <row r="77">
          <cell r="A77">
            <v>0</v>
          </cell>
          <cell r="B77" t="str">
            <v>Pintura Multi-Purpose Epoxy Haze Gray</v>
          </cell>
          <cell r="C77">
            <v>0.8</v>
          </cell>
          <cell r="D77">
            <v>3.1126905187964009E-2</v>
          </cell>
          <cell r="E77" t="str">
            <v>Cub.</v>
          </cell>
          <cell r="F77">
            <v>6991.53</v>
          </cell>
          <cell r="G77">
            <v>5767.32</v>
          </cell>
          <cell r="H77">
            <v>0</v>
          </cell>
        </row>
        <row r="78">
          <cell r="A78">
            <v>0</v>
          </cell>
          <cell r="B78" t="str">
            <v>Pintura High Gloss Urethane Gris Perla</v>
          </cell>
          <cell r="C78">
            <v>8</v>
          </cell>
          <cell r="D78">
            <v>1.2758369610331095E-3</v>
          </cell>
          <cell r="E78" t="str">
            <v>Gls</v>
          </cell>
          <cell r="F78">
            <v>2542.37</v>
          </cell>
          <cell r="G78">
            <v>20364.91</v>
          </cell>
          <cell r="H78">
            <v>0</v>
          </cell>
        </row>
        <row r="79">
          <cell r="A79">
            <v>0</v>
          </cell>
          <cell r="B79" t="str">
            <v>Grout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</row>
        <row r="80">
          <cell r="A80">
            <v>0</v>
          </cell>
          <cell r="B80" t="str">
            <v>Morteo Listo Grout 640 kg/cm²</v>
          </cell>
          <cell r="C80">
            <v>39.807692307692307</v>
          </cell>
          <cell r="D80">
            <v>4.5998160073597322E-3</v>
          </cell>
          <cell r="E80" t="str">
            <v>Fdas</v>
          </cell>
          <cell r="F80">
            <v>885</v>
          </cell>
          <cell r="G80">
            <v>35391.86</v>
          </cell>
          <cell r="H80">
            <v>0</v>
          </cell>
        </row>
        <row r="81">
          <cell r="A81">
            <v>0</v>
          </cell>
          <cell r="B81" t="str">
            <v>Miscelaneos</v>
          </cell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</row>
        <row r="82">
          <cell r="A82">
            <v>0</v>
          </cell>
          <cell r="B82" t="str">
            <v>Electrodo E70XX Universal 1/8''</v>
          </cell>
          <cell r="C82">
            <v>4.6000000000000005</v>
          </cell>
          <cell r="D82">
            <v>1.8132232974332177E-3</v>
          </cell>
          <cell r="E82" t="str">
            <v>Lbs</v>
          </cell>
          <cell r="F82">
            <v>55.34</v>
          </cell>
          <cell r="G82">
            <v>255.03</v>
          </cell>
          <cell r="H82">
            <v>0</v>
          </cell>
        </row>
        <row r="83">
          <cell r="A83">
            <v>0</v>
          </cell>
          <cell r="B83" t="str">
            <v>Acetileno 390</v>
          </cell>
          <cell r="C83">
            <v>115</v>
          </cell>
          <cell r="D83">
            <v>2.9124228170907001E-4</v>
          </cell>
          <cell r="E83" t="str">
            <v>p3</v>
          </cell>
          <cell r="F83">
            <v>11.39</v>
          </cell>
          <cell r="G83">
            <v>1310.23</v>
          </cell>
          <cell r="H83">
            <v>0</v>
          </cell>
        </row>
        <row r="84">
          <cell r="A84">
            <v>0</v>
          </cell>
          <cell r="B84" t="str">
            <v>Oxigeno Industrial 220</v>
          </cell>
          <cell r="C84">
            <v>345</v>
          </cell>
          <cell r="D84">
            <v>2.5130553102724074E-4</v>
          </cell>
          <cell r="E84" t="str">
            <v>p3</v>
          </cell>
          <cell r="F84">
            <v>3.17</v>
          </cell>
          <cell r="G84">
            <v>1093.92</v>
          </cell>
          <cell r="H84">
            <v>0</v>
          </cell>
        </row>
        <row r="85">
          <cell r="A85">
            <v>0</v>
          </cell>
          <cell r="B85" t="str">
            <v>Disco p/ esmerilar</v>
          </cell>
          <cell r="C85">
            <v>15.333333333333334</v>
          </cell>
          <cell r="D85">
            <v>2.6560766884754826E-3</v>
          </cell>
          <cell r="E85" t="str">
            <v>Ud</v>
          </cell>
          <cell r="F85">
            <v>340</v>
          </cell>
          <cell r="G85">
            <v>5227.18</v>
          </cell>
          <cell r="H85">
            <v>0</v>
          </cell>
        </row>
        <row r="86">
          <cell r="A86" t="str">
            <v>b)</v>
          </cell>
          <cell r="B86" t="str">
            <v>Fabricación: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</row>
        <row r="87">
          <cell r="A87">
            <v>0</v>
          </cell>
          <cell r="B87" t="str">
            <v xml:space="preserve">SandBlasting </v>
          </cell>
          <cell r="C87">
            <v>12</v>
          </cell>
          <cell r="D87">
            <v>2.7020278965390171E-4</v>
          </cell>
          <cell r="E87" t="str">
            <v>m2</v>
          </cell>
          <cell r="F87">
            <v>200</v>
          </cell>
          <cell r="G87">
            <v>2400.65</v>
          </cell>
          <cell r="H87">
            <v>0</v>
          </cell>
        </row>
        <row r="88">
          <cell r="A88">
            <v>0</v>
          </cell>
          <cell r="B88" t="str">
            <v>Fabricación Estructura Metalica - Columna</v>
          </cell>
          <cell r="C88">
            <v>6.651361548556431</v>
          </cell>
          <cell r="D88">
            <v>2.6939040234834798E-2</v>
          </cell>
          <cell r="E88" t="str">
            <v>Ton</v>
          </cell>
          <cell r="F88">
            <v>44092.45</v>
          </cell>
          <cell r="G88">
            <v>301175.37</v>
          </cell>
          <cell r="H88">
            <v>0</v>
          </cell>
        </row>
        <row r="89">
          <cell r="A89">
            <v>0</v>
          </cell>
          <cell r="B89" t="str">
            <v>Fabricación Estructura Metalica - Placa</v>
          </cell>
          <cell r="C89">
            <v>2.3893196614583334</v>
          </cell>
          <cell r="D89">
            <v>2.2029350310709381E-4</v>
          </cell>
          <cell r="E89" t="str">
            <v>Ton</v>
          </cell>
          <cell r="F89">
            <v>33069.339999999997</v>
          </cell>
          <cell r="G89">
            <v>79030.63</v>
          </cell>
          <cell r="H89">
            <v>0</v>
          </cell>
        </row>
        <row r="90">
          <cell r="A90" t="str">
            <v>c)</v>
          </cell>
          <cell r="B90" t="str">
            <v>Operación Instalación: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</row>
        <row r="91">
          <cell r="A91">
            <v>0</v>
          </cell>
          <cell r="B91" t="str">
            <v>Izaje: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</row>
        <row r="92">
          <cell r="A92">
            <v>0</v>
          </cell>
          <cell r="B92" t="str">
            <v>MO-1001-9 [MAM] Maestro de Carpinteria Metalica</v>
          </cell>
          <cell r="C92">
            <v>2</v>
          </cell>
          <cell r="D92">
            <v>0</v>
          </cell>
          <cell r="E92" t="str">
            <v>Día</v>
          </cell>
          <cell r="F92">
            <v>2040.1</v>
          </cell>
          <cell r="G92">
            <v>4080.2</v>
          </cell>
          <cell r="H92">
            <v>0</v>
          </cell>
        </row>
        <row r="93">
          <cell r="A93">
            <v>0</v>
          </cell>
          <cell r="B93" t="str">
            <v>MO-1001-10 [OPE] Operador de Equipo Pesado (GRUA)</v>
          </cell>
          <cell r="C93">
            <v>2</v>
          </cell>
          <cell r="D93">
            <v>0</v>
          </cell>
          <cell r="E93" t="str">
            <v>Día</v>
          </cell>
          <cell r="F93">
            <v>1684.75</v>
          </cell>
          <cell r="G93">
            <v>3369.5</v>
          </cell>
          <cell r="H93">
            <v>0</v>
          </cell>
        </row>
        <row r="94">
          <cell r="A94">
            <v>0</v>
          </cell>
          <cell r="B94" t="str">
            <v>Tornilleria: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</row>
        <row r="95">
          <cell r="A95">
            <v>0</v>
          </cell>
          <cell r="B95" t="str">
            <v>MO-1001-13 [AEM] Armadores Estructuras Metalica</v>
          </cell>
          <cell r="C95">
            <v>4</v>
          </cell>
          <cell r="D95">
            <v>0</v>
          </cell>
          <cell r="E95" t="str">
            <v>Día</v>
          </cell>
          <cell r="F95">
            <v>1186.8</v>
          </cell>
          <cell r="G95">
            <v>4747.2</v>
          </cell>
          <cell r="H95">
            <v>0</v>
          </cell>
        </row>
        <row r="96">
          <cell r="A96">
            <v>0</v>
          </cell>
          <cell r="B96" t="str">
            <v>MO-1001-14 [AyEM] Ayudante Estructuras Metalica</v>
          </cell>
          <cell r="C96">
            <v>4</v>
          </cell>
          <cell r="D96">
            <v>0</v>
          </cell>
          <cell r="E96" t="str">
            <v>Día</v>
          </cell>
          <cell r="F96">
            <v>831.45</v>
          </cell>
          <cell r="G96">
            <v>3325.8</v>
          </cell>
          <cell r="H96">
            <v>0</v>
          </cell>
        </row>
        <row r="97">
          <cell r="A97">
            <v>0</v>
          </cell>
          <cell r="B97" t="str">
            <v>Soldadura de Campo: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</row>
        <row r="98">
          <cell r="A98">
            <v>0</v>
          </cell>
          <cell r="B98" t="str">
            <v>MO-1001-11 [SEM] Soldadores - Estructura Metalica</v>
          </cell>
          <cell r="C98">
            <v>2</v>
          </cell>
          <cell r="D98">
            <v>0</v>
          </cell>
          <cell r="E98" t="str">
            <v>Día</v>
          </cell>
          <cell r="F98">
            <v>1186.8</v>
          </cell>
          <cell r="G98">
            <v>2373.6</v>
          </cell>
          <cell r="H98">
            <v>0</v>
          </cell>
        </row>
        <row r="99">
          <cell r="A99">
            <v>0</v>
          </cell>
          <cell r="B99" t="str">
            <v>Pintura: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</row>
        <row r="100">
          <cell r="A100">
            <v>0</v>
          </cell>
          <cell r="B100" t="str">
            <v>MO-1001-12 [PEM] Pintor Estructura Metalica</v>
          </cell>
          <cell r="C100">
            <v>4</v>
          </cell>
          <cell r="D100">
            <v>0</v>
          </cell>
          <cell r="E100" t="str">
            <v>Día</v>
          </cell>
          <cell r="F100">
            <v>948.75</v>
          </cell>
          <cell r="G100">
            <v>3795</v>
          </cell>
          <cell r="H100">
            <v>0</v>
          </cell>
        </row>
        <row r="101">
          <cell r="A101" t="str">
            <v>d)</v>
          </cell>
          <cell r="B101" t="str">
            <v>Herramientas, Servicios: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</row>
        <row r="102">
          <cell r="A102">
            <v>0</v>
          </cell>
          <cell r="B102" t="str">
            <v>Grua Hidraulica 20 Toneladas</v>
          </cell>
          <cell r="C102">
            <v>2</v>
          </cell>
          <cell r="D102">
            <v>0</v>
          </cell>
          <cell r="E102" t="str">
            <v>Día</v>
          </cell>
          <cell r="F102">
            <v>30000</v>
          </cell>
          <cell r="G102">
            <v>60000</v>
          </cell>
          <cell r="H102">
            <v>0</v>
          </cell>
        </row>
        <row r="103">
          <cell r="A103">
            <v>0</v>
          </cell>
          <cell r="B103" t="str">
            <v>Pistola Neumatica p/ Tornilleria</v>
          </cell>
          <cell r="C103">
            <v>2</v>
          </cell>
          <cell r="D103">
            <v>0</v>
          </cell>
          <cell r="E103" t="str">
            <v>Día</v>
          </cell>
          <cell r="F103">
            <v>700</v>
          </cell>
          <cell r="G103">
            <v>1400</v>
          </cell>
          <cell r="H103">
            <v>0</v>
          </cell>
        </row>
        <row r="104">
          <cell r="A104">
            <v>0</v>
          </cell>
          <cell r="B104" t="str">
            <v>Compresor p/ Pintura</v>
          </cell>
          <cell r="C104">
            <v>2</v>
          </cell>
          <cell r="D104">
            <v>0</v>
          </cell>
          <cell r="E104" t="str">
            <v>Día</v>
          </cell>
          <cell r="F104">
            <v>600</v>
          </cell>
          <cell r="G104">
            <v>1200</v>
          </cell>
          <cell r="H104">
            <v>0</v>
          </cell>
        </row>
        <row r="105">
          <cell r="A105">
            <v>8</v>
          </cell>
          <cell r="B105" t="str">
            <v>Columnas Perfil W14x61 - [30 ft] ASTM A50</v>
          </cell>
          <cell r="C105">
            <v>23</v>
          </cell>
          <cell r="D105">
            <v>0</v>
          </cell>
          <cell r="E105" t="str">
            <v>Ud</v>
          </cell>
          <cell r="F105" t="str">
            <v>Lbs</v>
          </cell>
          <cell r="G105">
            <v>52.901234861617134</v>
          </cell>
          <cell r="H105">
            <v>41588.1</v>
          </cell>
        </row>
        <row r="106">
          <cell r="F106">
            <v>0</v>
          </cell>
        </row>
        <row r="107">
          <cell r="A107" t="str">
            <v>0.009</v>
          </cell>
          <cell r="B107" t="str">
            <v>Análisis de Costo Unitario de 1.225 pl de Viga Perfil W16x26 - [30 ft] ASTM A50 :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</row>
        <row r="108">
          <cell r="A108" t="str">
            <v>a)</v>
          </cell>
          <cell r="B108" t="str">
            <v>Materiales: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</row>
        <row r="109">
          <cell r="A109">
            <v>0</v>
          </cell>
          <cell r="B109" t="str">
            <v>Viga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</row>
        <row r="110">
          <cell r="A110">
            <v>0</v>
          </cell>
          <cell r="B110" t="str">
            <v>Perfil W16x26 - [30 ft] ASTM A50</v>
          </cell>
          <cell r="C110">
            <v>40.849190726159229</v>
          </cell>
          <cell r="D110">
            <v>3.6918546282043007E-3</v>
          </cell>
          <cell r="E110" t="str">
            <v>Ud</v>
          </cell>
          <cell r="F110">
            <v>18800</v>
          </cell>
          <cell r="G110">
            <v>770800</v>
          </cell>
          <cell r="H110">
            <v>0</v>
          </cell>
        </row>
        <row r="111">
          <cell r="A111">
            <v>0</v>
          </cell>
          <cell r="B111" t="str">
            <v>Pintura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</row>
        <row r="112">
          <cell r="A112">
            <v>0</v>
          </cell>
          <cell r="B112" t="str">
            <v>Pintura Multi-Purpose Epoxy Haze Gray</v>
          </cell>
          <cell r="C112">
            <v>0.45387989695732478</v>
          </cell>
          <cell r="D112">
            <v>3.1126905187964009E-2</v>
          </cell>
          <cell r="E112" t="str">
            <v>Cub.</v>
          </cell>
          <cell r="F112">
            <v>6991.53</v>
          </cell>
          <cell r="G112">
            <v>3272.09</v>
          </cell>
          <cell r="H112">
            <v>0</v>
          </cell>
        </row>
        <row r="113">
          <cell r="A113">
            <v>0</v>
          </cell>
          <cell r="B113" t="str">
            <v>Pintura High Gloss Urethane Gris Perla</v>
          </cell>
          <cell r="C113">
            <v>4.5387989695732482</v>
          </cell>
          <cell r="D113">
            <v>1.2758369610331095E-3</v>
          </cell>
          <cell r="E113" t="str">
            <v>Gls</v>
          </cell>
          <cell r="F113">
            <v>2542.37</v>
          </cell>
          <cell r="G113">
            <v>11554.03</v>
          </cell>
          <cell r="H113">
            <v>0</v>
          </cell>
        </row>
        <row r="114">
          <cell r="A114">
            <v>0</v>
          </cell>
          <cell r="B114" t="str">
            <v>Grout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</row>
        <row r="115">
          <cell r="A115">
            <v>0</v>
          </cell>
          <cell r="B115" t="str">
            <v>Morteo Listo Grout 640 kg/cm²</v>
          </cell>
          <cell r="C115">
            <v>0</v>
          </cell>
          <cell r="D115">
            <v>4.5998160073597322E-3</v>
          </cell>
          <cell r="E115" t="str">
            <v>Fdas</v>
          </cell>
          <cell r="F115">
            <v>885</v>
          </cell>
          <cell r="G115">
            <v>0</v>
          </cell>
          <cell r="H115">
            <v>0</v>
          </cell>
        </row>
        <row r="116">
          <cell r="A116">
            <v>0</v>
          </cell>
          <cell r="B116" t="str">
            <v>Miscelaneos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</row>
        <row r="117">
          <cell r="A117">
            <v>0</v>
          </cell>
          <cell r="B117" t="str">
            <v>Electrodo E70XX Universal 1/8''</v>
          </cell>
          <cell r="C117">
            <v>4.7793553149606298</v>
          </cell>
          <cell r="D117">
            <v>1.8132232974332177E-3</v>
          </cell>
          <cell r="E117" t="str">
            <v>Lbs</v>
          </cell>
          <cell r="F117">
            <v>55.34</v>
          </cell>
          <cell r="G117">
            <v>264.97000000000003</v>
          </cell>
          <cell r="H117">
            <v>0</v>
          </cell>
        </row>
        <row r="118">
          <cell r="A118">
            <v>0</v>
          </cell>
          <cell r="B118" t="str">
            <v>Acetileno 390</v>
          </cell>
          <cell r="C118">
            <v>15.931184383202099</v>
          </cell>
          <cell r="D118">
            <v>2.9124228170907001E-4</v>
          </cell>
          <cell r="E118" t="str">
            <v>p3</v>
          </cell>
          <cell r="F118">
            <v>11.39</v>
          </cell>
          <cell r="G118">
            <v>181.51</v>
          </cell>
          <cell r="H118">
            <v>0</v>
          </cell>
        </row>
        <row r="119">
          <cell r="A119">
            <v>0</v>
          </cell>
          <cell r="B119" t="str">
            <v>Oxigeno Industrial 220</v>
          </cell>
          <cell r="C119">
            <v>12.74494750656168</v>
          </cell>
          <cell r="D119">
            <v>2.5130553102724074E-4</v>
          </cell>
          <cell r="E119" t="str">
            <v>p3</v>
          </cell>
          <cell r="F119">
            <v>3.17</v>
          </cell>
          <cell r="G119">
            <v>40.409999999999997</v>
          </cell>
          <cell r="H119">
            <v>0</v>
          </cell>
        </row>
        <row r="120">
          <cell r="A120">
            <v>0</v>
          </cell>
          <cell r="B120" t="str">
            <v>Disco p/ esmerilar</v>
          </cell>
          <cell r="C120">
            <v>5.2572908464566934</v>
          </cell>
          <cell r="D120">
            <v>2.6560766884754826E-3</v>
          </cell>
          <cell r="E120" t="str">
            <v>Ud</v>
          </cell>
          <cell r="F120">
            <v>340</v>
          </cell>
          <cell r="G120">
            <v>1792.23</v>
          </cell>
          <cell r="H120">
            <v>0</v>
          </cell>
        </row>
        <row r="121">
          <cell r="A121" t="str">
            <v>b)</v>
          </cell>
          <cell r="B121" t="str">
            <v>Fabricación: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</row>
        <row r="122">
          <cell r="A122">
            <v>0</v>
          </cell>
          <cell r="B122" t="str">
            <v xml:space="preserve">SandBlasting </v>
          </cell>
          <cell r="C122">
            <v>6.8081984543598715</v>
          </cell>
          <cell r="D122">
            <v>2.7020278965390171E-4</v>
          </cell>
          <cell r="E122" t="str">
            <v>m2</v>
          </cell>
          <cell r="F122">
            <v>200</v>
          </cell>
          <cell r="G122">
            <v>1362.01</v>
          </cell>
          <cell r="H122">
            <v>0</v>
          </cell>
        </row>
        <row r="123">
          <cell r="A123">
            <v>0</v>
          </cell>
          <cell r="B123" t="str">
            <v>Fabricación Estructura Metalica - Viga</v>
          </cell>
          <cell r="C123">
            <v>15.931184383202099</v>
          </cell>
          <cell r="D123">
            <v>6.9186355473309881E-3</v>
          </cell>
          <cell r="E123" t="str">
            <v>Ton</v>
          </cell>
          <cell r="F123">
            <v>39683</v>
          </cell>
          <cell r="G123">
            <v>636571.13</v>
          </cell>
          <cell r="H123">
            <v>0</v>
          </cell>
        </row>
        <row r="124">
          <cell r="A124" t="str">
            <v>c)</v>
          </cell>
          <cell r="B124" t="str">
            <v>Operación Instalación: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</row>
        <row r="125">
          <cell r="A125">
            <v>0</v>
          </cell>
          <cell r="B125" t="str">
            <v>Izaje: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</row>
        <row r="126">
          <cell r="A126">
            <v>0</v>
          </cell>
          <cell r="B126" t="str">
            <v>MO-1001-9 [MAM] Maestro de Carpinteria Metalica</v>
          </cell>
          <cell r="C126">
            <v>5</v>
          </cell>
          <cell r="D126">
            <v>0</v>
          </cell>
          <cell r="E126" t="str">
            <v>Día</v>
          </cell>
          <cell r="F126">
            <v>2040.1</v>
          </cell>
          <cell r="G126">
            <v>10200.5</v>
          </cell>
          <cell r="H126">
            <v>0</v>
          </cell>
        </row>
        <row r="127">
          <cell r="A127">
            <v>0</v>
          </cell>
          <cell r="B127" t="str">
            <v>MO-1001-10 [OPE] Operador de Equipo Pesado (GRUA)</v>
          </cell>
          <cell r="C127">
            <v>2</v>
          </cell>
          <cell r="D127">
            <v>0</v>
          </cell>
          <cell r="E127" t="str">
            <v>Día</v>
          </cell>
          <cell r="F127">
            <v>1684.75</v>
          </cell>
          <cell r="G127">
            <v>3369.5</v>
          </cell>
          <cell r="H127">
            <v>0</v>
          </cell>
        </row>
        <row r="128">
          <cell r="A128">
            <v>0</v>
          </cell>
          <cell r="B128" t="str">
            <v>Tornilleria: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</row>
        <row r="129">
          <cell r="A129">
            <v>0</v>
          </cell>
          <cell r="B129" t="str">
            <v>MO-1001-13 [AEM] Armadores Estructuras Metalica</v>
          </cell>
          <cell r="C129">
            <v>10</v>
          </cell>
          <cell r="D129">
            <v>0</v>
          </cell>
          <cell r="E129" t="str">
            <v>Día</v>
          </cell>
          <cell r="F129">
            <v>1186.8</v>
          </cell>
          <cell r="G129">
            <v>11868</v>
          </cell>
          <cell r="H129">
            <v>0</v>
          </cell>
        </row>
        <row r="130">
          <cell r="A130">
            <v>0</v>
          </cell>
          <cell r="B130" t="str">
            <v>MO-1001-14 [AyEM] Ayudante Estructuras Metalica</v>
          </cell>
          <cell r="C130">
            <v>10</v>
          </cell>
          <cell r="D130">
            <v>0</v>
          </cell>
          <cell r="E130" t="str">
            <v>Día</v>
          </cell>
          <cell r="F130">
            <v>831.45</v>
          </cell>
          <cell r="G130">
            <v>8314.5</v>
          </cell>
          <cell r="H130">
            <v>0</v>
          </cell>
        </row>
        <row r="131">
          <cell r="A131">
            <v>0</v>
          </cell>
          <cell r="B131" t="str">
            <v>Soldadura de Campo:</v>
          </cell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</row>
        <row r="132">
          <cell r="A132">
            <v>0</v>
          </cell>
          <cell r="B132" t="str">
            <v>MO-1001-11 [SEM] Soldadores - Estructura Metalica</v>
          </cell>
          <cell r="C132">
            <v>5</v>
          </cell>
          <cell r="D132">
            <v>0</v>
          </cell>
          <cell r="E132" t="str">
            <v>Día</v>
          </cell>
          <cell r="F132">
            <v>1186.8</v>
          </cell>
          <cell r="G132">
            <v>5934</v>
          </cell>
          <cell r="H132">
            <v>0</v>
          </cell>
        </row>
        <row r="133">
          <cell r="A133">
            <v>0</v>
          </cell>
          <cell r="B133" t="str">
            <v>Pintura: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</row>
        <row r="134">
          <cell r="A134">
            <v>0</v>
          </cell>
          <cell r="B134" t="str">
            <v>MO-1001-12 [PEM] Pintor Estructura Metalica</v>
          </cell>
          <cell r="C134">
            <v>10</v>
          </cell>
          <cell r="D134">
            <v>0</v>
          </cell>
          <cell r="E134" t="str">
            <v>Día</v>
          </cell>
          <cell r="F134">
            <v>948.75</v>
          </cell>
          <cell r="G134">
            <v>9487.5</v>
          </cell>
          <cell r="H134">
            <v>0</v>
          </cell>
        </row>
        <row r="135">
          <cell r="A135" t="str">
            <v>d)</v>
          </cell>
          <cell r="B135" t="str">
            <v>Herramientas, Servicios:</v>
          </cell>
          <cell r="C135">
            <v>0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</row>
        <row r="136">
          <cell r="A136">
            <v>0</v>
          </cell>
          <cell r="B136" t="str">
            <v>Grua Hidraulica 20 Toneladas</v>
          </cell>
          <cell r="C136">
            <v>2</v>
          </cell>
          <cell r="D136">
            <v>0</v>
          </cell>
          <cell r="E136" t="str">
            <v>Día</v>
          </cell>
          <cell r="F136">
            <v>30000</v>
          </cell>
          <cell r="G136">
            <v>60000</v>
          </cell>
          <cell r="H136">
            <v>0</v>
          </cell>
        </row>
        <row r="137">
          <cell r="A137">
            <v>0</v>
          </cell>
          <cell r="B137" t="str">
            <v>Pistola Neumatica p/ Tornilleria</v>
          </cell>
          <cell r="C137">
            <v>5</v>
          </cell>
          <cell r="D137">
            <v>0</v>
          </cell>
          <cell r="E137" t="str">
            <v>Día</v>
          </cell>
          <cell r="F137">
            <v>700</v>
          </cell>
          <cell r="G137">
            <v>3500</v>
          </cell>
          <cell r="H137">
            <v>0</v>
          </cell>
        </row>
        <row r="138">
          <cell r="A138">
            <v>0</v>
          </cell>
          <cell r="B138" t="str">
            <v>Compresor p/ Pintura</v>
          </cell>
          <cell r="C138">
            <v>5</v>
          </cell>
          <cell r="D138">
            <v>0</v>
          </cell>
          <cell r="E138" t="str">
            <v>Día</v>
          </cell>
          <cell r="F138">
            <v>600</v>
          </cell>
          <cell r="G138">
            <v>3000</v>
          </cell>
          <cell r="H138">
            <v>0</v>
          </cell>
        </row>
        <row r="139">
          <cell r="A139">
            <v>9</v>
          </cell>
          <cell r="B139" t="str">
            <v>Viga Perfil W16x26 - [30 ft] ASTM A50</v>
          </cell>
          <cell r="C139">
            <v>1225.4757217847771</v>
          </cell>
          <cell r="D139">
            <v>0</v>
          </cell>
          <cell r="E139" t="str">
            <v>pl</v>
          </cell>
          <cell r="F139" t="str">
            <v>Lbs</v>
          </cell>
          <cell r="G139">
            <v>48.380344578315736</v>
          </cell>
          <cell r="H139">
            <v>1257.8900000000001</v>
          </cell>
        </row>
        <row r="140">
          <cell r="F140">
            <v>0</v>
          </cell>
        </row>
        <row r="141">
          <cell r="A141" t="str">
            <v>0.010</v>
          </cell>
          <cell r="B141" t="str">
            <v>Análisis de Costo Unitario de 200 pl de Viga Perfil W18x46 - [30 ft] ASTM A50 :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</row>
        <row r="142">
          <cell r="A142" t="str">
            <v>a)</v>
          </cell>
          <cell r="B142" t="str">
            <v>Materiales: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</row>
        <row r="143">
          <cell r="A143">
            <v>0</v>
          </cell>
          <cell r="B143" t="str">
            <v>Viga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</row>
        <row r="144">
          <cell r="A144">
            <v>0</v>
          </cell>
          <cell r="B144" t="str">
            <v>Perfil W18x46 - [30 ft] ASTM A50</v>
          </cell>
          <cell r="C144">
            <v>6.6688538932633428</v>
          </cell>
          <cell r="D144">
            <v>1.2167923909478413E-2</v>
          </cell>
          <cell r="E144" t="str">
            <v>Ud</v>
          </cell>
          <cell r="F144">
            <v>32600</v>
          </cell>
          <cell r="G144">
            <v>220050</v>
          </cell>
          <cell r="H144">
            <v>0</v>
          </cell>
        </row>
        <row r="145">
          <cell r="A145">
            <v>0</v>
          </cell>
          <cell r="B145" t="str">
            <v>Pintura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</row>
        <row r="146">
          <cell r="A146">
            <v>0</v>
          </cell>
          <cell r="B146" t="str">
            <v>Pintura Multi-Purpose Epoxy Haze Gray</v>
          </cell>
          <cell r="C146">
            <v>7.409837659181491E-2</v>
          </cell>
          <cell r="D146">
            <v>3.1126905187964009E-2</v>
          </cell>
          <cell r="E146" t="str">
            <v>Cub.</v>
          </cell>
          <cell r="F146">
            <v>6991.53</v>
          </cell>
          <cell r="G146">
            <v>534.19000000000005</v>
          </cell>
          <cell r="H146">
            <v>0</v>
          </cell>
        </row>
        <row r="147">
          <cell r="A147">
            <v>0</v>
          </cell>
          <cell r="B147" t="str">
            <v>Pintura High Gloss Urethane Gris Perla</v>
          </cell>
          <cell r="C147">
            <v>0.74098376591814907</v>
          </cell>
          <cell r="D147">
            <v>1.2758369610331095E-3</v>
          </cell>
          <cell r="E147" t="str">
            <v>Gls</v>
          </cell>
          <cell r="F147">
            <v>2542.37</v>
          </cell>
          <cell r="G147">
            <v>1886.26</v>
          </cell>
          <cell r="H147">
            <v>0</v>
          </cell>
        </row>
        <row r="148">
          <cell r="A148">
            <v>0</v>
          </cell>
          <cell r="B148" t="str">
            <v>Grout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</row>
        <row r="149">
          <cell r="A149">
            <v>0</v>
          </cell>
          <cell r="B149" t="str">
            <v>Morteo Listo Grout 640 kg/cm²</v>
          </cell>
          <cell r="C149">
            <v>0</v>
          </cell>
          <cell r="D149">
            <v>4.5998160073597322E-3</v>
          </cell>
          <cell r="E149" t="str">
            <v>Fdas</v>
          </cell>
          <cell r="F149">
            <v>885</v>
          </cell>
          <cell r="G149">
            <v>0</v>
          </cell>
          <cell r="H149">
            <v>0</v>
          </cell>
        </row>
        <row r="150">
          <cell r="A150">
            <v>0</v>
          </cell>
          <cell r="B150" t="str">
            <v>Miscelaneos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</row>
        <row r="151">
          <cell r="A151">
            <v>0</v>
          </cell>
          <cell r="B151" t="str">
            <v>Electrodo E70XX Universal 1/8''</v>
          </cell>
          <cell r="C151">
            <v>1.380452755905512</v>
          </cell>
          <cell r="D151">
            <v>1.8132232974332177E-3</v>
          </cell>
          <cell r="E151" t="str">
            <v>Lbs</v>
          </cell>
          <cell r="F151">
            <v>55.34</v>
          </cell>
          <cell r="G151">
            <v>76.53</v>
          </cell>
          <cell r="H151">
            <v>0</v>
          </cell>
        </row>
        <row r="152">
          <cell r="A152">
            <v>0</v>
          </cell>
          <cell r="B152" t="str">
            <v>Acetileno 390</v>
          </cell>
          <cell r="C152">
            <v>4.6015091863517066</v>
          </cell>
          <cell r="D152">
            <v>2.9124228170907001E-4</v>
          </cell>
          <cell r="E152" t="str">
            <v>p3</v>
          </cell>
          <cell r="F152">
            <v>11.39</v>
          </cell>
          <cell r="G152">
            <v>52.43</v>
          </cell>
          <cell r="H152">
            <v>0</v>
          </cell>
        </row>
        <row r="153">
          <cell r="A153">
            <v>0</v>
          </cell>
          <cell r="B153" t="str">
            <v>Oxigeno Industrial 220</v>
          </cell>
          <cell r="C153">
            <v>3.6812073490813653</v>
          </cell>
          <cell r="D153">
            <v>2.5130553102724074E-4</v>
          </cell>
          <cell r="E153" t="str">
            <v>p3</v>
          </cell>
          <cell r="F153">
            <v>3.17</v>
          </cell>
          <cell r="G153">
            <v>11.67</v>
          </cell>
          <cell r="H153">
            <v>0</v>
          </cell>
        </row>
        <row r="154">
          <cell r="A154">
            <v>0</v>
          </cell>
          <cell r="B154" t="str">
            <v>Disco p/ esmerilar</v>
          </cell>
          <cell r="C154">
            <v>1.5184980314960632</v>
          </cell>
          <cell r="D154">
            <v>2.6560766884754826E-3</v>
          </cell>
          <cell r="E154" t="str">
            <v>Ud</v>
          </cell>
          <cell r="F154">
            <v>340</v>
          </cell>
          <cell r="G154">
            <v>517.66</v>
          </cell>
          <cell r="H154">
            <v>0</v>
          </cell>
        </row>
        <row r="155">
          <cell r="A155" t="str">
            <v>b)</v>
          </cell>
          <cell r="B155" t="str">
            <v>Fabricación: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</row>
        <row r="156">
          <cell r="A156">
            <v>0</v>
          </cell>
          <cell r="B156" t="str">
            <v xml:space="preserve">SandBlasting </v>
          </cell>
          <cell r="C156">
            <v>1.1114756488772237</v>
          </cell>
          <cell r="D156">
            <v>2.7020278965390171E-4</v>
          </cell>
          <cell r="E156" t="str">
            <v>m2</v>
          </cell>
          <cell r="F156">
            <v>200</v>
          </cell>
          <cell r="G156">
            <v>222.36</v>
          </cell>
          <cell r="H156">
            <v>0</v>
          </cell>
        </row>
        <row r="157">
          <cell r="A157">
            <v>0</v>
          </cell>
          <cell r="B157" t="str">
            <v>Fabricación Estructura Metalica - Viga</v>
          </cell>
          <cell r="C157">
            <v>4.6015091863517066</v>
          </cell>
          <cell r="D157">
            <v>6.9186355473309881E-3</v>
          </cell>
          <cell r="E157" t="str">
            <v>Ton</v>
          </cell>
          <cell r="F157">
            <v>39683</v>
          </cell>
          <cell r="G157">
            <v>183865.04</v>
          </cell>
          <cell r="H157">
            <v>0</v>
          </cell>
        </row>
        <row r="158">
          <cell r="A158" t="str">
            <v>c)</v>
          </cell>
          <cell r="B158" t="str">
            <v>Operación Instalación: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</row>
        <row r="159">
          <cell r="A159">
            <v>0</v>
          </cell>
          <cell r="B159" t="str">
            <v>Izaje:</v>
          </cell>
          <cell r="C159">
            <v>0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</row>
        <row r="160">
          <cell r="A160">
            <v>0</v>
          </cell>
          <cell r="B160" t="str">
            <v>MO-1001-9 [MAM] Maestro de Carpinteria Metalica</v>
          </cell>
          <cell r="C160">
            <v>3</v>
          </cell>
          <cell r="D160">
            <v>0</v>
          </cell>
          <cell r="E160" t="str">
            <v>Día</v>
          </cell>
          <cell r="F160">
            <v>2040.1</v>
          </cell>
          <cell r="G160">
            <v>6120.3</v>
          </cell>
          <cell r="H160">
            <v>0</v>
          </cell>
        </row>
        <row r="161">
          <cell r="A161">
            <v>0</v>
          </cell>
          <cell r="B161" t="str">
            <v>MO-1001-10 [OPE] Operador de Equipo Pesado (GRUA)</v>
          </cell>
          <cell r="C161">
            <v>2</v>
          </cell>
          <cell r="D161">
            <v>0</v>
          </cell>
          <cell r="E161" t="str">
            <v>Día</v>
          </cell>
          <cell r="F161">
            <v>1684.75</v>
          </cell>
          <cell r="G161">
            <v>3369.5</v>
          </cell>
          <cell r="H161">
            <v>0</v>
          </cell>
        </row>
        <row r="162">
          <cell r="A162">
            <v>0</v>
          </cell>
          <cell r="B162" t="str">
            <v>Tornilleria: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</row>
        <row r="163">
          <cell r="A163">
            <v>0</v>
          </cell>
          <cell r="B163" t="str">
            <v>MO-1001-13 [AEM] Armadores Estructuras Metalica</v>
          </cell>
          <cell r="C163">
            <v>6</v>
          </cell>
          <cell r="D163">
            <v>0</v>
          </cell>
          <cell r="E163" t="str">
            <v>Día</v>
          </cell>
          <cell r="F163">
            <v>1186.8</v>
          </cell>
          <cell r="G163">
            <v>7120.8</v>
          </cell>
          <cell r="H163">
            <v>0</v>
          </cell>
        </row>
        <row r="164">
          <cell r="A164">
            <v>0</v>
          </cell>
          <cell r="B164" t="str">
            <v>MO-1001-14 [AyEM] Ayudante Estructuras Metalica</v>
          </cell>
          <cell r="C164">
            <v>6</v>
          </cell>
          <cell r="D164">
            <v>0</v>
          </cell>
          <cell r="E164" t="str">
            <v>Día</v>
          </cell>
          <cell r="F164">
            <v>831.45</v>
          </cell>
          <cell r="G164">
            <v>4988.7</v>
          </cell>
          <cell r="H164">
            <v>0</v>
          </cell>
        </row>
        <row r="165">
          <cell r="A165">
            <v>0</v>
          </cell>
          <cell r="B165" t="str">
            <v>Soldadura de Campo: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</row>
        <row r="166">
          <cell r="A166">
            <v>0</v>
          </cell>
          <cell r="B166" t="str">
            <v>MO-1001-11 [SEM] Soldadores - Estructura Metalica</v>
          </cell>
          <cell r="C166">
            <v>3</v>
          </cell>
          <cell r="D166">
            <v>0</v>
          </cell>
          <cell r="E166" t="str">
            <v>Día</v>
          </cell>
          <cell r="F166">
            <v>1186.8</v>
          </cell>
          <cell r="G166">
            <v>3560.4</v>
          </cell>
          <cell r="H166">
            <v>0</v>
          </cell>
        </row>
        <row r="167">
          <cell r="A167">
            <v>0</v>
          </cell>
          <cell r="B167" t="str">
            <v>Pintura: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</row>
        <row r="168">
          <cell r="A168">
            <v>0</v>
          </cell>
          <cell r="B168" t="str">
            <v>MO-1001-12 [PEM] Pintor Estructura Metalica</v>
          </cell>
          <cell r="C168">
            <v>6</v>
          </cell>
          <cell r="D168">
            <v>0</v>
          </cell>
          <cell r="E168" t="str">
            <v>Día</v>
          </cell>
          <cell r="F168">
            <v>948.75</v>
          </cell>
          <cell r="G168">
            <v>5692.5</v>
          </cell>
          <cell r="H168">
            <v>0</v>
          </cell>
        </row>
        <row r="169">
          <cell r="A169" t="str">
            <v>d)</v>
          </cell>
          <cell r="B169" t="str">
            <v>Herramientas, Servicios: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</row>
        <row r="170">
          <cell r="A170">
            <v>0</v>
          </cell>
          <cell r="B170" t="str">
            <v>Grua Hidraulica 20 Toneladas</v>
          </cell>
          <cell r="C170">
            <v>2</v>
          </cell>
          <cell r="D170">
            <v>0</v>
          </cell>
          <cell r="E170" t="str">
            <v>Día</v>
          </cell>
          <cell r="F170">
            <v>30000</v>
          </cell>
          <cell r="G170">
            <v>60000</v>
          </cell>
          <cell r="H170">
            <v>0</v>
          </cell>
        </row>
        <row r="171">
          <cell r="A171">
            <v>0</v>
          </cell>
          <cell r="B171" t="str">
            <v>Pistola Neumatica p/ Tornilleria</v>
          </cell>
          <cell r="C171">
            <v>3</v>
          </cell>
          <cell r="D171">
            <v>0</v>
          </cell>
          <cell r="E171" t="str">
            <v>Día</v>
          </cell>
          <cell r="F171">
            <v>700</v>
          </cell>
          <cell r="G171">
            <v>2100</v>
          </cell>
          <cell r="H171">
            <v>0</v>
          </cell>
        </row>
        <row r="172">
          <cell r="A172">
            <v>0</v>
          </cell>
          <cell r="B172" t="str">
            <v>Compresor p/ Pintura</v>
          </cell>
          <cell r="C172">
            <v>3</v>
          </cell>
          <cell r="D172">
            <v>0</v>
          </cell>
          <cell r="E172" t="str">
            <v>Día</v>
          </cell>
          <cell r="F172">
            <v>600</v>
          </cell>
          <cell r="G172">
            <v>1800</v>
          </cell>
          <cell r="H172">
            <v>0</v>
          </cell>
        </row>
        <row r="173">
          <cell r="A173">
            <v>10</v>
          </cell>
          <cell r="B173" t="str">
            <v>Viga Perfil W18x46 - [30 ft] ASTM A50</v>
          </cell>
          <cell r="C173">
            <v>200.06561679790028</v>
          </cell>
          <cell r="D173">
            <v>0</v>
          </cell>
          <cell r="E173" t="str">
            <v>pl</v>
          </cell>
          <cell r="F173" t="str">
            <v>Lbs</v>
          </cell>
          <cell r="G173">
            <v>54.543881112838136</v>
          </cell>
          <cell r="H173">
            <v>2509.02</v>
          </cell>
        </row>
        <row r="174">
          <cell r="F174">
            <v>0</v>
          </cell>
        </row>
        <row r="175">
          <cell r="A175" t="str">
            <v>0.011</v>
          </cell>
          <cell r="B175" t="str">
            <v>Análisis de Costo Unitario de 299 pl de Viga Perfil W18x50 - [30 ft] ASTM A50 :</v>
          </cell>
          <cell r="C175">
            <v>0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</row>
        <row r="176">
          <cell r="A176" t="str">
            <v>a)</v>
          </cell>
          <cell r="B176" t="str">
            <v>Materiales: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</row>
        <row r="177">
          <cell r="A177">
            <v>0</v>
          </cell>
          <cell r="B177" t="str">
            <v>Viga</v>
          </cell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</row>
        <row r="178">
          <cell r="A178">
            <v>0</v>
          </cell>
          <cell r="B178" t="str">
            <v>Perfil W18x50 - [30 ft] ASTM A50</v>
          </cell>
          <cell r="C178">
            <v>9.9737532808398939</v>
          </cell>
          <cell r="D178">
            <v>2.6315789473685355E-3</v>
          </cell>
          <cell r="E178" t="str">
            <v>Ud</v>
          </cell>
          <cell r="F178">
            <v>36700</v>
          </cell>
          <cell r="G178">
            <v>367000</v>
          </cell>
          <cell r="H178">
            <v>0</v>
          </cell>
        </row>
        <row r="179">
          <cell r="A179">
            <v>0</v>
          </cell>
          <cell r="B179" t="str">
            <v>Pintura</v>
          </cell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</row>
        <row r="180">
          <cell r="A180">
            <v>0</v>
          </cell>
          <cell r="B180" t="str">
            <v>Pintura Multi-Purpose Epoxy Haze Gray</v>
          </cell>
          <cell r="C180">
            <v>0.11081948089822104</v>
          </cell>
          <cell r="D180">
            <v>3.1126905187964009E-2</v>
          </cell>
          <cell r="E180" t="str">
            <v>Cub.</v>
          </cell>
          <cell r="F180">
            <v>6991.53</v>
          </cell>
          <cell r="G180">
            <v>798.91</v>
          </cell>
          <cell r="H180">
            <v>0</v>
          </cell>
        </row>
        <row r="181">
          <cell r="A181">
            <v>0</v>
          </cell>
          <cell r="B181" t="str">
            <v>Pintura High Gloss Urethane Gris Perla</v>
          </cell>
          <cell r="C181">
            <v>1.1081948089822105</v>
          </cell>
          <cell r="D181">
            <v>1.2758369610331095E-3</v>
          </cell>
          <cell r="E181" t="str">
            <v>Gls</v>
          </cell>
          <cell r="F181">
            <v>2542.37</v>
          </cell>
          <cell r="G181">
            <v>2821.04</v>
          </cell>
          <cell r="H181">
            <v>0</v>
          </cell>
        </row>
        <row r="182">
          <cell r="A182">
            <v>0</v>
          </cell>
          <cell r="B182" t="str">
            <v>Grout</v>
          </cell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</row>
        <row r="183">
          <cell r="A183">
            <v>0</v>
          </cell>
          <cell r="B183" t="str">
            <v>Morteo Listo Grout 640 kg/cm²</v>
          </cell>
          <cell r="C183">
            <v>0</v>
          </cell>
          <cell r="D183">
            <v>4.5998160073597322E-3</v>
          </cell>
          <cell r="E183" t="str">
            <v>Fdas</v>
          </cell>
          <cell r="F183">
            <v>885</v>
          </cell>
          <cell r="G183">
            <v>0</v>
          </cell>
          <cell r="H183">
            <v>0</v>
          </cell>
        </row>
        <row r="184">
          <cell r="A184">
            <v>0</v>
          </cell>
          <cell r="B184" t="str">
            <v>Miscelaneos</v>
          </cell>
          <cell r="C184">
            <v>0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</row>
        <row r="185">
          <cell r="A185">
            <v>0</v>
          </cell>
          <cell r="B185" t="str">
            <v>Electrodo E70XX Universal 1/8''</v>
          </cell>
          <cell r="C185">
            <v>2.064566929133858</v>
          </cell>
          <cell r="D185">
            <v>1.8132232974332177E-3</v>
          </cell>
          <cell r="E185" t="str">
            <v>Lbs</v>
          </cell>
          <cell r="F185">
            <v>55.34</v>
          </cell>
          <cell r="G185">
            <v>114.46</v>
          </cell>
          <cell r="H185">
            <v>0</v>
          </cell>
        </row>
        <row r="186">
          <cell r="A186">
            <v>0</v>
          </cell>
          <cell r="B186" t="str">
            <v>Acetileno 390</v>
          </cell>
          <cell r="C186">
            <v>6.8818897637795269</v>
          </cell>
          <cell r="D186">
            <v>2.9124228170907001E-4</v>
          </cell>
          <cell r="E186" t="str">
            <v>p3</v>
          </cell>
          <cell r="F186">
            <v>11.39</v>
          </cell>
          <cell r="G186">
            <v>78.41</v>
          </cell>
          <cell r="H186">
            <v>0</v>
          </cell>
        </row>
        <row r="187">
          <cell r="A187">
            <v>0</v>
          </cell>
          <cell r="B187" t="str">
            <v>Oxigeno Industrial 220</v>
          </cell>
          <cell r="C187">
            <v>5.5055118110236219</v>
          </cell>
          <cell r="D187">
            <v>2.5130553102724074E-4</v>
          </cell>
          <cell r="E187" t="str">
            <v>p3</v>
          </cell>
          <cell r="F187">
            <v>3.17</v>
          </cell>
          <cell r="G187">
            <v>17.46</v>
          </cell>
          <cell r="H187">
            <v>0</v>
          </cell>
        </row>
        <row r="188">
          <cell r="A188">
            <v>0</v>
          </cell>
          <cell r="B188" t="str">
            <v>Disco p/ esmerilar</v>
          </cell>
          <cell r="C188">
            <v>2.271023622047244</v>
          </cell>
          <cell r="D188">
            <v>2.6560766884754826E-3</v>
          </cell>
          <cell r="E188" t="str">
            <v>Ud</v>
          </cell>
          <cell r="F188">
            <v>340</v>
          </cell>
          <cell r="G188">
            <v>774.2</v>
          </cell>
          <cell r="H188">
            <v>0</v>
          </cell>
        </row>
        <row r="189">
          <cell r="A189" t="str">
            <v>b)</v>
          </cell>
          <cell r="B189" t="str">
            <v>Fabricación:</v>
          </cell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</row>
        <row r="190">
          <cell r="A190">
            <v>0</v>
          </cell>
          <cell r="B190" t="str">
            <v xml:space="preserve">SandBlasting </v>
          </cell>
          <cell r="C190">
            <v>1.6622922134733156</v>
          </cell>
          <cell r="D190">
            <v>2.7020278965390171E-4</v>
          </cell>
          <cell r="E190" t="str">
            <v>m2</v>
          </cell>
          <cell r="F190">
            <v>200</v>
          </cell>
          <cell r="G190">
            <v>332.55</v>
          </cell>
          <cell r="H190">
            <v>0</v>
          </cell>
        </row>
        <row r="191">
          <cell r="A191">
            <v>0</v>
          </cell>
          <cell r="B191" t="str">
            <v>Fabricación Estructura Metalica - Viga</v>
          </cell>
          <cell r="C191">
            <v>6.8818897637795269</v>
          </cell>
          <cell r="D191">
            <v>6.9186355473309881E-3</v>
          </cell>
          <cell r="E191" t="str">
            <v>Ton</v>
          </cell>
          <cell r="F191">
            <v>39683</v>
          </cell>
          <cell r="G191">
            <v>274983.46999999997</v>
          </cell>
          <cell r="H191">
            <v>0</v>
          </cell>
        </row>
        <row r="192">
          <cell r="A192" t="str">
            <v>c)</v>
          </cell>
          <cell r="B192" t="str">
            <v>Operación Instalación:</v>
          </cell>
          <cell r="C192">
            <v>0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</row>
        <row r="193">
          <cell r="A193">
            <v>0</v>
          </cell>
          <cell r="B193" t="str">
            <v>Izaje:</v>
          </cell>
          <cell r="C193">
            <v>0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</row>
        <row r="194">
          <cell r="A194">
            <v>0</v>
          </cell>
          <cell r="B194" t="str">
            <v>MO-1001-9 [MAM] Maestro de Carpinteria Metalica</v>
          </cell>
          <cell r="C194">
            <v>2</v>
          </cell>
          <cell r="D194">
            <v>0</v>
          </cell>
          <cell r="E194" t="str">
            <v>Día</v>
          </cell>
          <cell r="F194">
            <v>2040.1</v>
          </cell>
          <cell r="G194">
            <v>4080.2</v>
          </cell>
          <cell r="H194">
            <v>0</v>
          </cell>
        </row>
        <row r="195">
          <cell r="A195">
            <v>0</v>
          </cell>
          <cell r="B195" t="str">
            <v>MO-1001-10 [OPE] Operador de Equipo Pesado (GRUA)</v>
          </cell>
          <cell r="C195">
            <v>2</v>
          </cell>
          <cell r="D195">
            <v>0</v>
          </cell>
          <cell r="E195" t="str">
            <v>Día</v>
          </cell>
          <cell r="F195">
            <v>1684.75</v>
          </cell>
          <cell r="G195">
            <v>3369.5</v>
          </cell>
          <cell r="H195">
            <v>0</v>
          </cell>
        </row>
        <row r="196">
          <cell r="A196">
            <v>0</v>
          </cell>
          <cell r="B196" t="str">
            <v>Tornilleria: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</row>
        <row r="197">
          <cell r="A197">
            <v>0</v>
          </cell>
          <cell r="B197" t="str">
            <v>MO-1001-13 [AEM] Armadores Estructuras Metalica</v>
          </cell>
          <cell r="C197">
            <v>4</v>
          </cell>
          <cell r="D197">
            <v>0</v>
          </cell>
          <cell r="E197" t="str">
            <v>Día</v>
          </cell>
          <cell r="F197">
            <v>1186.8</v>
          </cell>
          <cell r="G197">
            <v>4747.2</v>
          </cell>
          <cell r="H197">
            <v>0</v>
          </cell>
        </row>
        <row r="198">
          <cell r="A198">
            <v>0</v>
          </cell>
          <cell r="B198" t="str">
            <v>MO-1001-14 [AyEM] Ayudante Estructuras Metalica</v>
          </cell>
          <cell r="C198">
            <v>4</v>
          </cell>
          <cell r="D198">
            <v>0</v>
          </cell>
          <cell r="E198" t="str">
            <v>Día</v>
          </cell>
          <cell r="F198">
            <v>831.45</v>
          </cell>
          <cell r="G198">
            <v>3325.8</v>
          </cell>
          <cell r="H198">
            <v>0</v>
          </cell>
        </row>
        <row r="199">
          <cell r="A199">
            <v>0</v>
          </cell>
          <cell r="B199" t="str">
            <v>Soldadura de Campo:</v>
          </cell>
          <cell r="C199">
            <v>0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</row>
        <row r="200">
          <cell r="A200">
            <v>0</v>
          </cell>
          <cell r="B200" t="str">
            <v>MO-1001-11 [SEM] Soldadores - Estructura Metalica</v>
          </cell>
          <cell r="C200">
            <v>2</v>
          </cell>
          <cell r="D200">
            <v>0</v>
          </cell>
          <cell r="E200" t="str">
            <v>Día</v>
          </cell>
          <cell r="F200">
            <v>1186.8</v>
          </cell>
          <cell r="G200">
            <v>2373.6</v>
          </cell>
          <cell r="H200">
            <v>0</v>
          </cell>
        </row>
        <row r="201">
          <cell r="A201">
            <v>0</v>
          </cell>
          <cell r="B201" t="str">
            <v>Pintura:</v>
          </cell>
          <cell r="C201">
            <v>0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</row>
        <row r="202">
          <cell r="A202">
            <v>0</v>
          </cell>
          <cell r="B202" t="str">
            <v>MO-1001-12 [PEM] Pintor Estructura Metalica</v>
          </cell>
          <cell r="C202">
            <v>4</v>
          </cell>
          <cell r="D202">
            <v>0</v>
          </cell>
          <cell r="E202" t="str">
            <v>Día</v>
          </cell>
          <cell r="F202">
            <v>948.75</v>
          </cell>
          <cell r="G202">
            <v>3795</v>
          </cell>
          <cell r="H202">
            <v>0</v>
          </cell>
        </row>
        <row r="203">
          <cell r="A203" t="str">
            <v>d)</v>
          </cell>
          <cell r="B203" t="str">
            <v>Herramientas, Servicios:</v>
          </cell>
          <cell r="C203">
            <v>0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</row>
        <row r="204">
          <cell r="A204">
            <v>0</v>
          </cell>
          <cell r="B204" t="str">
            <v>Grua Hidraulica 20 Toneladas</v>
          </cell>
          <cell r="C204">
            <v>2</v>
          </cell>
          <cell r="D204">
            <v>0</v>
          </cell>
          <cell r="E204" t="str">
            <v>Día</v>
          </cell>
          <cell r="F204">
            <v>30000</v>
          </cell>
          <cell r="G204">
            <v>60000</v>
          </cell>
          <cell r="H204">
            <v>0</v>
          </cell>
        </row>
        <row r="205">
          <cell r="A205">
            <v>0</v>
          </cell>
          <cell r="B205" t="str">
            <v>Pistola Neumatica p/ Tornilleria</v>
          </cell>
          <cell r="C205">
            <v>2</v>
          </cell>
          <cell r="D205">
            <v>0</v>
          </cell>
          <cell r="E205" t="str">
            <v>Día</v>
          </cell>
          <cell r="F205">
            <v>700</v>
          </cell>
          <cell r="G205">
            <v>1400</v>
          </cell>
          <cell r="H205">
            <v>0</v>
          </cell>
        </row>
        <row r="206">
          <cell r="A206">
            <v>0</v>
          </cell>
          <cell r="B206" t="str">
            <v>Compresor p/ Pintura</v>
          </cell>
          <cell r="C206">
            <v>2</v>
          </cell>
          <cell r="D206">
            <v>0</v>
          </cell>
          <cell r="E206" t="str">
            <v>Día</v>
          </cell>
          <cell r="F206">
            <v>600</v>
          </cell>
          <cell r="G206">
            <v>1200</v>
          </cell>
          <cell r="H206">
            <v>0</v>
          </cell>
        </row>
        <row r="207">
          <cell r="A207">
            <v>11</v>
          </cell>
          <cell r="B207" t="str">
            <v>Viga Perfil W18x50 - [30 ft] ASTM A50</v>
          </cell>
          <cell r="C207">
            <v>299.2125984251968</v>
          </cell>
          <cell r="D207">
            <v>0</v>
          </cell>
          <cell r="E207" t="str">
            <v>pl</v>
          </cell>
          <cell r="F207" t="str">
            <v>Lbs</v>
          </cell>
          <cell r="G207">
            <v>53.125800114416478</v>
          </cell>
          <cell r="H207">
            <v>2443.79</v>
          </cell>
        </row>
        <row r="208">
          <cell r="F208">
            <v>0</v>
          </cell>
        </row>
        <row r="209">
          <cell r="A209" t="str">
            <v>0.012</v>
          </cell>
          <cell r="B209" t="str">
            <v>Análisis de Costo Unitario de 043 pl de Riostra Perfil HSS 6 x 6 x 1/2 - [40 ft] ASTM A50 :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</row>
        <row r="210">
          <cell r="A210" t="str">
            <v>a)</v>
          </cell>
          <cell r="B210" t="str">
            <v>Materiales: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</row>
        <row r="211">
          <cell r="A211">
            <v>0</v>
          </cell>
          <cell r="B211" t="str">
            <v>Riostra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</row>
        <row r="212">
          <cell r="A212">
            <v>0</v>
          </cell>
          <cell r="B212" t="str">
            <v>Perfil HSS 6 x 6 x 1/2 - [40 ft] ASTM A50</v>
          </cell>
          <cell r="C212">
            <v>1.0761154855643045</v>
          </cell>
          <cell r="D212">
            <v>0.16158536585365851</v>
          </cell>
          <cell r="E212" t="str">
            <v>Ud</v>
          </cell>
          <cell r="F212">
            <v>42100</v>
          </cell>
          <cell r="G212">
            <v>52625</v>
          </cell>
          <cell r="H212">
            <v>0</v>
          </cell>
        </row>
        <row r="213">
          <cell r="A213">
            <v>0</v>
          </cell>
          <cell r="B213" t="str">
            <v>Pintura</v>
          </cell>
          <cell r="C213">
            <v>0</v>
          </cell>
          <cell r="D213">
            <v>0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</row>
        <row r="214">
          <cell r="A214">
            <v>0</v>
          </cell>
          <cell r="B214" t="str">
            <v>Pintura Multi-Purpose Epoxy Haze Gray</v>
          </cell>
          <cell r="C214">
            <v>1.1956838728492271E-2</v>
          </cell>
          <cell r="D214">
            <v>3.1126905187964009E-2</v>
          </cell>
          <cell r="E214" t="str">
            <v>Cub.</v>
          </cell>
          <cell r="F214">
            <v>6991.53</v>
          </cell>
          <cell r="G214">
            <v>86.2</v>
          </cell>
          <cell r="H214">
            <v>0</v>
          </cell>
        </row>
        <row r="215">
          <cell r="A215">
            <v>0</v>
          </cell>
          <cell r="B215" t="str">
            <v>Pintura High Gloss Urethane Gris Perla</v>
          </cell>
          <cell r="C215">
            <v>0.11956838728492271</v>
          </cell>
          <cell r="D215">
            <v>1.2758369610331095E-3</v>
          </cell>
          <cell r="E215" t="str">
            <v>Gls</v>
          </cell>
          <cell r="F215">
            <v>2542.37</v>
          </cell>
          <cell r="G215">
            <v>304.37</v>
          </cell>
          <cell r="H215">
            <v>0</v>
          </cell>
        </row>
        <row r="216">
          <cell r="A216">
            <v>0</v>
          </cell>
          <cell r="B216" t="str">
            <v>Grout</v>
          </cell>
          <cell r="C216">
            <v>0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</row>
        <row r="217">
          <cell r="A217">
            <v>0</v>
          </cell>
          <cell r="B217" t="str">
            <v>Morteo Listo Grout 640 kg/cm²</v>
          </cell>
          <cell r="C217">
            <v>0</v>
          </cell>
          <cell r="D217">
            <v>4.5998160073597322E-3</v>
          </cell>
          <cell r="E217" t="str">
            <v>Fdas</v>
          </cell>
          <cell r="F217">
            <v>885</v>
          </cell>
          <cell r="G217">
            <v>0</v>
          </cell>
          <cell r="H217">
            <v>0</v>
          </cell>
        </row>
        <row r="218">
          <cell r="A218">
            <v>0</v>
          </cell>
          <cell r="B218" t="str">
            <v>Miscelaneos</v>
          </cell>
          <cell r="C218">
            <v>0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</row>
        <row r="219">
          <cell r="A219">
            <v>0</v>
          </cell>
          <cell r="B219" t="str">
            <v>Electrodo E70XX Universal 1/8''</v>
          </cell>
          <cell r="C219">
            <v>0.22275590551181104</v>
          </cell>
          <cell r="D219">
            <v>1.8132232974332177E-3</v>
          </cell>
          <cell r="E219" t="str">
            <v>Lbs</v>
          </cell>
          <cell r="F219">
            <v>55.34</v>
          </cell>
          <cell r="G219">
            <v>12.35</v>
          </cell>
          <cell r="H219">
            <v>0</v>
          </cell>
        </row>
        <row r="220">
          <cell r="A220">
            <v>0</v>
          </cell>
          <cell r="B220" t="str">
            <v>Acetileno 390</v>
          </cell>
          <cell r="C220">
            <v>0.74251968503937016</v>
          </cell>
          <cell r="D220">
            <v>2.9124228170907001E-4</v>
          </cell>
          <cell r="E220" t="str">
            <v>p3</v>
          </cell>
          <cell r="F220">
            <v>11.39</v>
          </cell>
          <cell r="G220">
            <v>8.4600000000000009</v>
          </cell>
          <cell r="H220">
            <v>0</v>
          </cell>
        </row>
        <row r="221">
          <cell r="A221">
            <v>0</v>
          </cell>
          <cell r="B221" t="str">
            <v>Oxigeno Industrial 220</v>
          </cell>
          <cell r="C221">
            <v>0.59401574803149615</v>
          </cell>
          <cell r="D221">
            <v>2.5130553102724074E-4</v>
          </cell>
          <cell r="E221" t="str">
            <v>p3</v>
          </cell>
          <cell r="F221">
            <v>3.17</v>
          </cell>
          <cell r="G221">
            <v>1.88</v>
          </cell>
          <cell r="H221">
            <v>0</v>
          </cell>
        </row>
        <row r="222">
          <cell r="A222">
            <v>0</v>
          </cell>
          <cell r="B222" t="str">
            <v>Disco p/ esmerilar</v>
          </cell>
          <cell r="C222">
            <v>0.24503149606299215</v>
          </cell>
          <cell r="D222">
            <v>2.6560766884754826E-3</v>
          </cell>
          <cell r="E222" t="str">
            <v>Ud</v>
          </cell>
          <cell r="F222">
            <v>340</v>
          </cell>
          <cell r="G222">
            <v>83.53</v>
          </cell>
          <cell r="H222">
            <v>0</v>
          </cell>
        </row>
        <row r="223">
          <cell r="A223" t="str">
            <v>b)</v>
          </cell>
          <cell r="B223" t="str">
            <v>Fabricación:</v>
          </cell>
          <cell r="C223">
            <v>0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</row>
        <row r="224">
          <cell r="A224">
            <v>0</v>
          </cell>
          <cell r="B224" t="str">
            <v xml:space="preserve">SandBlasting </v>
          </cell>
          <cell r="C224">
            <v>0.17935258092738407</v>
          </cell>
          <cell r="D224">
            <v>2.7020278965390171E-4</v>
          </cell>
          <cell r="E224" t="str">
            <v>m2</v>
          </cell>
          <cell r="F224">
            <v>200</v>
          </cell>
          <cell r="G224">
            <v>35.880000000000003</v>
          </cell>
          <cell r="H224">
            <v>0</v>
          </cell>
        </row>
        <row r="225">
          <cell r="A225">
            <v>0</v>
          </cell>
          <cell r="B225" t="str">
            <v>Fabricación Estructura Metalica - Columna</v>
          </cell>
          <cell r="C225">
            <v>0.74251968503937016</v>
          </cell>
          <cell r="D225">
            <v>2.6939040234834798E-2</v>
          </cell>
          <cell r="E225" t="str">
            <v>Ton</v>
          </cell>
          <cell r="F225">
            <v>44092.45</v>
          </cell>
          <cell r="G225">
            <v>33621.480000000003</v>
          </cell>
          <cell r="H225">
            <v>0</v>
          </cell>
        </row>
        <row r="226">
          <cell r="A226" t="str">
            <v>c)</v>
          </cell>
          <cell r="B226" t="str">
            <v>Operación Instalación:</v>
          </cell>
          <cell r="C226">
            <v>0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</row>
        <row r="227">
          <cell r="A227">
            <v>0</v>
          </cell>
          <cell r="B227" t="str">
            <v>Izaje:</v>
          </cell>
          <cell r="C227">
            <v>0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</row>
        <row r="228">
          <cell r="A228">
            <v>0</v>
          </cell>
          <cell r="B228" t="str">
            <v>MO-1001-9 [MAM] Maestro de Carpinteria Metalica</v>
          </cell>
          <cell r="C228">
            <v>2</v>
          </cell>
          <cell r="D228">
            <v>0</v>
          </cell>
          <cell r="E228" t="str">
            <v>Día</v>
          </cell>
          <cell r="F228">
            <v>2040.1</v>
          </cell>
          <cell r="G228">
            <v>4080.2</v>
          </cell>
          <cell r="H228">
            <v>0</v>
          </cell>
        </row>
        <row r="229">
          <cell r="A229">
            <v>0</v>
          </cell>
          <cell r="B229" t="str">
            <v>Soldadura de Campo:</v>
          </cell>
          <cell r="C229">
            <v>0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</row>
        <row r="230">
          <cell r="A230">
            <v>0</v>
          </cell>
          <cell r="B230" t="str">
            <v>MO-1001-11 [SEM] Soldadores - Estructura Metalica</v>
          </cell>
          <cell r="C230">
            <v>2</v>
          </cell>
          <cell r="D230">
            <v>0</v>
          </cell>
          <cell r="E230" t="str">
            <v>Día</v>
          </cell>
          <cell r="F230">
            <v>1186.8</v>
          </cell>
          <cell r="G230">
            <v>2373.6</v>
          </cell>
          <cell r="H230">
            <v>0</v>
          </cell>
        </row>
        <row r="231">
          <cell r="A231">
            <v>0</v>
          </cell>
          <cell r="B231" t="str">
            <v>Pintura:</v>
          </cell>
          <cell r="C231">
            <v>0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</row>
        <row r="232">
          <cell r="A232">
            <v>0</v>
          </cell>
          <cell r="B232" t="str">
            <v>MO-1001-12 [PEM] Pintor Estructura Metalica</v>
          </cell>
          <cell r="C232">
            <v>4</v>
          </cell>
          <cell r="D232">
            <v>0</v>
          </cell>
          <cell r="E232" t="str">
            <v>Día</v>
          </cell>
          <cell r="F232">
            <v>948.75</v>
          </cell>
          <cell r="G232">
            <v>3795</v>
          </cell>
          <cell r="H232">
            <v>0</v>
          </cell>
        </row>
        <row r="233">
          <cell r="A233" t="str">
            <v>d)</v>
          </cell>
          <cell r="B233" t="str">
            <v>Herramientas, Servicios:</v>
          </cell>
          <cell r="C233">
            <v>0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</row>
        <row r="234">
          <cell r="A234">
            <v>0</v>
          </cell>
          <cell r="B234" t="str">
            <v>Pistola Neumatica p/ Tornilleria</v>
          </cell>
          <cell r="C234">
            <v>2</v>
          </cell>
          <cell r="D234">
            <v>0</v>
          </cell>
          <cell r="E234" t="str">
            <v>Día</v>
          </cell>
          <cell r="F234">
            <v>700</v>
          </cell>
          <cell r="G234">
            <v>1400</v>
          </cell>
          <cell r="H234">
            <v>0</v>
          </cell>
        </row>
        <row r="235">
          <cell r="A235">
            <v>0</v>
          </cell>
          <cell r="B235" t="str">
            <v>Compresor p/ Pintura</v>
          </cell>
          <cell r="C235">
            <v>2</v>
          </cell>
          <cell r="D235">
            <v>0</v>
          </cell>
          <cell r="E235" t="str">
            <v>Día</v>
          </cell>
          <cell r="F235">
            <v>600</v>
          </cell>
          <cell r="G235">
            <v>1200</v>
          </cell>
          <cell r="H235">
            <v>0</v>
          </cell>
        </row>
        <row r="236">
          <cell r="A236">
            <v>12</v>
          </cell>
          <cell r="B236" t="str">
            <v>Riostra Perfil HSS 6 x 6 x 1/2 - [40 ft] ASTM A50</v>
          </cell>
          <cell r="C236">
            <v>43.044619422572175</v>
          </cell>
          <cell r="D236">
            <v>0</v>
          </cell>
          <cell r="E236" t="str">
            <v>pl</v>
          </cell>
          <cell r="F236" t="str">
            <v>Lbs</v>
          </cell>
          <cell r="G236">
            <v>67.08775</v>
          </cell>
          <cell r="H236">
            <v>2314.5300000000002</v>
          </cell>
        </row>
        <row r="237">
          <cell r="F237">
            <v>0</v>
          </cell>
        </row>
        <row r="238">
          <cell r="A238" t="str">
            <v>0.013</v>
          </cell>
          <cell r="B238" t="str">
            <v>Análisis de Costo Unitario de 001 P. A. de Placas, conectores de cortante y Conexones de Viga :</v>
          </cell>
          <cell r="C238">
            <v>0</v>
          </cell>
          <cell r="D238">
            <v>0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</row>
        <row r="239">
          <cell r="A239" t="str">
            <v>a)</v>
          </cell>
          <cell r="B239" t="str">
            <v>Materiales:</v>
          </cell>
          <cell r="C239">
            <v>0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</row>
        <row r="240">
          <cell r="A240">
            <v>0</v>
          </cell>
          <cell r="B240" t="str">
            <v>Placas &amp; Angulares</v>
          </cell>
          <cell r="C240">
            <v>0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</row>
        <row r="241">
          <cell r="A241">
            <v>0</v>
          </cell>
          <cell r="B241" t="str">
            <v>Conexión DET 1</v>
          </cell>
          <cell r="C241">
            <v>24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</row>
        <row r="242">
          <cell r="A242" t="str">
            <v>Plancha</v>
          </cell>
          <cell r="B242" t="str">
            <v>Plancha 4' x 8 ' x 3/4'' ASTM A36</v>
          </cell>
          <cell r="C242">
            <v>1.3135416666666666</v>
          </cell>
          <cell r="D242">
            <v>9.8021274162187089E-2</v>
          </cell>
          <cell r="E242" t="str">
            <v>Ud</v>
          </cell>
          <cell r="F242">
            <v>23550</v>
          </cell>
          <cell r="G242">
            <v>33966.089999999997</v>
          </cell>
          <cell r="H242">
            <v>0</v>
          </cell>
        </row>
        <row r="243">
          <cell r="A243" t="str">
            <v>Plancha</v>
          </cell>
          <cell r="B243" t="str">
            <v>Plancha 4' x 8 ' x 1 1/4'' ASTM A36</v>
          </cell>
          <cell r="C243">
            <v>0.71614583333333337</v>
          </cell>
          <cell r="D243">
            <v>4.7272727272727216E-2</v>
          </cell>
          <cell r="E243" t="str">
            <v>Ud</v>
          </cell>
          <cell r="F243">
            <v>43265.56</v>
          </cell>
          <cell r="G243">
            <v>32449.17</v>
          </cell>
          <cell r="H243">
            <v>0</v>
          </cell>
        </row>
        <row r="244">
          <cell r="A244" t="str">
            <v>Conexió</v>
          </cell>
          <cell r="B244" t="str">
            <v>Conexión DET 2</v>
          </cell>
          <cell r="C244">
            <v>4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</row>
        <row r="245">
          <cell r="A245" t="str">
            <v>Plancha</v>
          </cell>
          <cell r="B245" t="str">
            <v>Plancha 4' x 8 ' x 3/4'' ASTM A36</v>
          </cell>
          <cell r="C245">
            <v>0.21892361111111111</v>
          </cell>
          <cell r="D245">
            <v>9.8021274162187089E-2</v>
          </cell>
          <cell r="E245" t="str">
            <v>Ud</v>
          </cell>
          <cell r="F245">
            <v>23550</v>
          </cell>
          <cell r="G245">
            <v>5661.01</v>
          </cell>
          <cell r="H245">
            <v>0</v>
          </cell>
        </row>
        <row r="246">
          <cell r="A246" t="str">
            <v>Plancha</v>
          </cell>
          <cell r="B246" t="str">
            <v>Plancha 4' x 8 ' x 3/4'' ASTM A36</v>
          </cell>
          <cell r="C246">
            <v>0.1193576388888889</v>
          </cell>
          <cell r="D246">
            <v>9.8021274162187089E-2</v>
          </cell>
          <cell r="E246" t="str">
            <v>Ud</v>
          </cell>
          <cell r="F246">
            <v>23550</v>
          </cell>
          <cell r="G246">
            <v>3086.4</v>
          </cell>
          <cell r="H246">
            <v>0</v>
          </cell>
        </row>
        <row r="247">
          <cell r="A247" t="str">
            <v>Conexió</v>
          </cell>
          <cell r="B247" t="str">
            <v>Conexión DET 3</v>
          </cell>
          <cell r="C247">
            <v>8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</row>
        <row r="248">
          <cell r="A248" t="str">
            <v>Angular</v>
          </cell>
          <cell r="B248" t="str">
            <v>Angular L 4'' x 4'' x 3/8'' - 20'</v>
          </cell>
          <cell r="C248">
            <v>0.96666666666666656</v>
          </cell>
          <cell r="D248">
            <v>3.4482758620689766E-2</v>
          </cell>
          <cell r="E248" t="str">
            <v>Ud</v>
          </cell>
          <cell r="F248">
            <v>4995</v>
          </cell>
          <cell r="G248">
            <v>4995</v>
          </cell>
          <cell r="H248">
            <v>0</v>
          </cell>
        </row>
        <row r="249">
          <cell r="A249" t="str">
            <v>Perno ø</v>
          </cell>
          <cell r="B249" t="str">
            <v>Perno ø 3/4'' x 1 3/4'' A325 N</v>
          </cell>
          <cell r="C249">
            <v>80</v>
          </cell>
          <cell r="D249">
            <v>0</v>
          </cell>
          <cell r="E249" t="str">
            <v>Ud</v>
          </cell>
          <cell r="F249">
            <v>31.07</v>
          </cell>
          <cell r="G249">
            <v>2485.6</v>
          </cell>
          <cell r="H249">
            <v>0</v>
          </cell>
        </row>
        <row r="250">
          <cell r="A250" t="str">
            <v>Conexió</v>
          </cell>
          <cell r="B250" t="str">
            <v>Conexión DET 4</v>
          </cell>
          <cell r="C250">
            <v>4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</row>
        <row r="251">
          <cell r="A251" t="str">
            <v>Plancha</v>
          </cell>
          <cell r="B251" t="str">
            <v>Plancha 4' x 8 ' x 3/8'' ASTM A36</v>
          </cell>
          <cell r="C251">
            <v>5.859375E-2</v>
          </cell>
          <cell r="D251">
            <v>9.7927090779127854E-2</v>
          </cell>
          <cell r="E251" t="str">
            <v>Ud</v>
          </cell>
          <cell r="F251">
            <v>11750</v>
          </cell>
          <cell r="G251">
            <v>755.9</v>
          </cell>
          <cell r="H251">
            <v>0</v>
          </cell>
        </row>
        <row r="252">
          <cell r="A252" t="str">
            <v>Perno ø</v>
          </cell>
          <cell r="B252" t="str">
            <v>Perno ø 3/4'' x 1 3/4'' A325 N</v>
          </cell>
          <cell r="C252">
            <v>20</v>
          </cell>
          <cell r="D252">
            <v>0</v>
          </cell>
          <cell r="E252" t="str">
            <v>Ud</v>
          </cell>
          <cell r="F252">
            <v>31.07</v>
          </cell>
          <cell r="G252">
            <v>621.4</v>
          </cell>
          <cell r="H252">
            <v>0</v>
          </cell>
        </row>
        <row r="253">
          <cell r="A253" t="str">
            <v>Conexió</v>
          </cell>
          <cell r="B253" t="str">
            <v>Conexión DET 5</v>
          </cell>
          <cell r="C253">
            <v>12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</row>
        <row r="254">
          <cell r="A254" t="str">
            <v>Plancha</v>
          </cell>
          <cell r="B254" t="str">
            <v>Plancha 4' x 8 ' x 3/8'' ASTM A36</v>
          </cell>
          <cell r="C254">
            <v>0.17578125</v>
          </cell>
          <cell r="D254">
            <v>9.7927090779127854E-2</v>
          </cell>
          <cell r="E254" t="str">
            <v>Ud</v>
          </cell>
          <cell r="F254">
            <v>11750</v>
          </cell>
          <cell r="G254">
            <v>2267.69</v>
          </cell>
          <cell r="H254">
            <v>0</v>
          </cell>
        </row>
        <row r="255">
          <cell r="A255" t="str">
            <v>Perno ø</v>
          </cell>
          <cell r="B255" t="str">
            <v>Perno ø 3/4'' x 1 3/4'' A325 N</v>
          </cell>
          <cell r="C255">
            <v>60</v>
          </cell>
          <cell r="D255">
            <v>0</v>
          </cell>
          <cell r="E255" t="str">
            <v>Ud</v>
          </cell>
          <cell r="F255">
            <v>31.07</v>
          </cell>
          <cell r="G255">
            <v>1864.2</v>
          </cell>
          <cell r="H255">
            <v>0</v>
          </cell>
        </row>
        <row r="256">
          <cell r="A256" t="str">
            <v>Conexió</v>
          </cell>
          <cell r="B256" t="str">
            <v>Conexión DET 6</v>
          </cell>
          <cell r="C256">
            <v>22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</row>
        <row r="257">
          <cell r="A257" t="str">
            <v>Plancha</v>
          </cell>
          <cell r="B257" t="str">
            <v>Plancha 4' x 8 ' x 3/8'' ASTM A36</v>
          </cell>
          <cell r="C257">
            <v>0.193359375</v>
          </cell>
          <cell r="D257">
            <v>9.7927090779127854E-2</v>
          </cell>
          <cell r="E257" t="str">
            <v>Ud</v>
          </cell>
          <cell r="F257">
            <v>11750</v>
          </cell>
          <cell r="G257">
            <v>2494.46</v>
          </cell>
          <cell r="H257">
            <v>0</v>
          </cell>
        </row>
        <row r="258">
          <cell r="A258" t="str">
            <v>Perno ø</v>
          </cell>
          <cell r="B258" t="str">
            <v>Perno ø 3/4'' x 1 3/4'' A325 N</v>
          </cell>
          <cell r="C258">
            <v>66</v>
          </cell>
          <cell r="D258">
            <v>0</v>
          </cell>
          <cell r="E258" t="str">
            <v>Ud</v>
          </cell>
          <cell r="F258">
            <v>31.07</v>
          </cell>
          <cell r="G258">
            <v>2050.62</v>
          </cell>
          <cell r="H258">
            <v>0</v>
          </cell>
        </row>
        <row r="259">
          <cell r="A259" t="str">
            <v>Conexió</v>
          </cell>
          <cell r="B259" t="str">
            <v>Conexión DET 7</v>
          </cell>
          <cell r="C259">
            <v>106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</row>
        <row r="260">
          <cell r="A260" t="str">
            <v>Plancha</v>
          </cell>
          <cell r="B260" t="str">
            <v>Plancha 4' x 8 ' x 1/4'' ASTM A36</v>
          </cell>
          <cell r="C260">
            <v>0.931640625</v>
          </cell>
          <cell r="D260">
            <v>7.337526205450734E-2</v>
          </cell>
          <cell r="E260" t="str">
            <v>Ud</v>
          </cell>
          <cell r="F260">
            <v>7841.28</v>
          </cell>
          <cell r="G260">
            <v>7841.28</v>
          </cell>
          <cell r="H260">
            <v>0</v>
          </cell>
        </row>
        <row r="261">
          <cell r="A261" t="str">
            <v>Perno ø</v>
          </cell>
          <cell r="B261" t="str">
            <v>Perno ø 3/4'' x 1 3/4'' A325 N</v>
          </cell>
          <cell r="C261">
            <v>318</v>
          </cell>
          <cell r="D261">
            <v>0</v>
          </cell>
          <cell r="E261" t="str">
            <v>Ud</v>
          </cell>
          <cell r="F261">
            <v>31.07</v>
          </cell>
          <cell r="G261">
            <v>9880.26</v>
          </cell>
          <cell r="H261">
            <v>0</v>
          </cell>
        </row>
        <row r="262">
          <cell r="A262" t="str">
            <v>Conexió</v>
          </cell>
          <cell r="B262" t="str">
            <v>Conexión DET B1</v>
          </cell>
          <cell r="C262">
            <v>4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</row>
        <row r="263">
          <cell r="A263" t="str">
            <v>Plancha</v>
          </cell>
          <cell r="B263" t="str">
            <v>Plancha 4' x 8 ' x 1/2'' ASTM A36</v>
          </cell>
          <cell r="C263">
            <v>0.14322916666666666</v>
          </cell>
          <cell r="D263">
            <v>0.76202020511016433</v>
          </cell>
          <cell r="E263" t="str">
            <v>Ud</v>
          </cell>
          <cell r="F263">
            <v>18900</v>
          </cell>
          <cell r="G263">
            <v>4769.84</v>
          </cell>
          <cell r="H263">
            <v>0</v>
          </cell>
        </row>
        <row r="264">
          <cell r="A264" t="str">
            <v>Conexió</v>
          </cell>
          <cell r="B264" t="str">
            <v>Conexión DET B2</v>
          </cell>
          <cell r="C264">
            <v>2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</row>
        <row r="265">
          <cell r="A265" t="str">
            <v>Plancha</v>
          </cell>
          <cell r="B265" t="str">
            <v>Plancha 4' x 8 ' x 1/2'' ASTM A36</v>
          </cell>
          <cell r="C265">
            <v>2.7940538194444444E-2</v>
          </cell>
          <cell r="D265">
            <v>0.76202020511016433</v>
          </cell>
          <cell r="E265" t="str">
            <v>Ud</v>
          </cell>
          <cell r="F265">
            <v>18900</v>
          </cell>
          <cell r="G265">
            <v>930.48</v>
          </cell>
          <cell r="H265">
            <v>0</v>
          </cell>
        </row>
        <row r="266">
          <cell r="A266" t="str">
            <v>Pintura</v>
          </cell>
          <cell r="B266" t="str">
            <v>Pintura</v>
          </cell>
          <cell r="C266">
            <v>0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</row>
        <row r="267">
          <cell r="A267" t="str">
            <v>Pintura</v>
          </cell>
          <cell r="B267" t="str">
            <v>Pintura Multi-Purpose Epoxy Haze Gray</v>
          </cell>
          <cell r="C267">
            <v>4.9900972222222224</v>
          </cell>
          <cell r="D267">
            <v>3.1126905187964009E-2</v>
          </cell>
          <cell r="E267" t="str">
            <v>Cub.</v>
          </cell>
          <cell r="F267">
            <v>6991.53</v>
          </cell>
          <cell r="G267">
            <v>35974.379999999997</v>
          </cell>
          <cell r="H267">
            <v>0</v>
          </cell>
        </row>
        <row r="268">
          <cell r="A268" t="str">
            <v>Pintura</v>
          </cell>
          <cell r="B268" t="str">
            <v>Pintura High Gloss Urethane Gris Perla</v>
          </cell>
          <cell r="C268">
            <v>49.900972222222222</v>
          </cell>
          <cell r="D268">
            <v>1.2758369610331095E-3</v>
          </cell>
          <cell r="E268" t="str">
            <v>Gls</v>
          </cell>
          <cell r="F268">
            <v>2542.37</v>
          </cell>
          <cell r="G268">
            <v>127028.6</v>
          </cell>
          <cell r="H268">
            <v>0</v>
          </cell>
        </row>
        <row r="269">
          <cell r="A269" t="str">
            <v>Miscela</v>
          </cell>
          <cell r="B269" t="str">
            <v>Miscelaneos</v>
          </cell>
          <cell r="C269">
            <v>0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</row>
        <row r="270">
          <cell r="A270" t="str">
            <v>Electro</v>
          </cell>
          <cell r="B270" t="str">
            <v>Electrodo E70XX Universal 1/8''</v>
          </cell>
          <cell r="C270">
            <v>100</v>
          </cell>
          <cell r="D270">
            <v>1.8132232974332177E-3</v>
          </cell>
          <cell r="E270" t="str">
            <v>Lbs</v>
          </cell>
          <cell r="F270">
            <v>55.34</v>
          </cell>
          <cell r="G270">
            <v>5544.03</v>
          </cell>
          <cell r="H270">
            <v>0</v>
          </cell>
        </row>
        <row r="271">
          <cell r="A271" t="str">
            <v>Acetile</v>
          </cell>
          <cell r="B271" t="str">
            <v>Acetileno 390</v>
          </cell>
          <cell r="C271">
            <v>200</v>
          </cell>
          <cell r="D271">
            <v>2.9124228170907001E-4</v>
          </cell>
          <cell r="E271" t="str">
            <v>p3</v>
          </cell>
          <cell r="F271">
            <v>11.39</v>
          </cell>
          <cell r="G271">
            <v>2278.66</v>
          </cell>
          <cell r="H271">
            <v>0</v>
          </cell>
        </row>
        <row r="272">
          <cell r="A272" t="str">
            <v>Oxigeno</v>
          </cell>
          <cell r="B272" t="str">
            <v>Oxigeno Industrial 220</v>
          </cell>
          <cell r="C272">
            <v>150</v>
          </cell>
          <cell r="D272">
            <v>2.5130553102724074E-4</v>
          </cell>
          <cell r="E272" t="str">
            <v>p3</v>
          </cell>
          <cell r="F272">
            <v>3.17</v>
          </cell>
          <cell r="G272">
            <v>475.62</v>
          </cell>
          <cell r="H272">
            <v>0</v>
          </cell>
        </row>
        <row r="273">
          <cell r="A273" t="str">
            <v>Disco p</v>
          </cell>
          <cell r="B273" t="str">
            <v>Disco p/ esmerilar</v>
          </cell>
          <cell r="C273">
            <v>15</v>
          </cell>
          <cell r="D273">
            <v>2.6560766884754826E-3</v>
          </cell>
          <cell r="E273" t="str">
            <v>Ud</v>
          </cell>
          <cell r="F273">
            <v>340</v>
          </cell>
          <cell r="G273">
            <v>5113.55</v>
          </cell>
          <cell r="H273">
            <v>0</v>
          </cell>
        </row>
        <row r="274">
          <cell r="A274" t="str">
            <v>b)</v>
          </cell>
          <cell r="B274" t="str">
            <v>Fabricación:</v>
          </cell>
          <cell r="C274">
            <v>0</v>
          </cell>
          <cell r="D274">
            <v>0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</row>
        <row r="275">
          <cell r="A275">
            <v>0</v>
          </cell>
          <cell r="B275" t="str">
            <v xml:space="preserve">SandBlasting </v>
          </cell>
          <cell r="C275">
            <v>124.75243055555556</v>
          </cell>
          <cell r="D275">
            <v>2.7020278965390171E-4</v>
          </cell>
          <cell r="E275" t="str">
            <v>m2</v>
          </cell>
          <cell r="F275">
            <v>200</v>
          </cell>
          <cell r="G275">
            <v>24957.23</v>
          </cell>
          <cell r="H275">
            <v>0</v>
          </cell>
        </row>
        <row r="276">
          <cell r="A276">
            <v>0</v>
          </cell>
          <cell r="B276" t="str">
            <v>Fabricación Estructura Metalica - Placa</v>
          </cell>
          <cell r="C276">
            <v>1.7670180555555555</v>
          </cell>
          <cell r="D276">
            <v>2.2029350310709381E-4</v>
          </cell>
          <cell r="E276" t="str">
            <v>Ton</v>
          </cell>
          <cell r="F276">
            <v>33069.339999999997</v>
          </cell>
          <cell r="G276">
            <v>58446.99</v>
          </cell>
          <cell r="H276">
            <v>0</v>
          </cell>
        </row>
        <row r="277">
          <cell r="A277" t="str">
            <v>c)</v>
          </cell>
          <cell r="B277" t="str">
            <v>Operación Instalación:</v>
          </cell>
          <cell r="C277">
            <v>0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</row>
        <row r="278">
          <cell r="A278">
            <v>0</v>
          </cell>
          <cell r="B278" t="str">
            <v>Soldadura de Campo:</v>
          </cell>
          <cell r="C278">
            <v>0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</row>
        <row r="279">
          <cell r="A279">
            <v>0</v>
          </cell>
          <cell r="B279" t="str">
            <v>MO-1001-11 [SEM] Soldadores - Estructura Metalica</v>
          </cell>
          <cell r="C279">
            <v>15</v>
          </cell>
          <cell r="D279">
            <v>0</v>
          </cell>
          <cell r="E279" t="str">
            <v>Día</v>
          </cell>
          <cell r="F279">
            <v>1186.8</v>
          </cell>
          <cell r="G279">
            <v>17802</v>
          </cell>
          <cell r="H279">
            <v>0</v>
          </cell>
        </row>
        <row r="280">
          <cell r="A280">
            <v>0</v>
          </cell>
          <cell r="B280" t="str">
            <v>Pintura:</v>
          </cell>
          <cell r="C280">
            <v>0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</row>
        <row r="281">
          <cell r="A281">
            <v>0</v>
          </cell>
          <cell r="B281" t="str">
            <v>MO-1001-12 [PEM] Pintor Estructura Metalica</v>
          </cell>
          <cell r="C281">
            <v>15</v>
          </cell>
          <cell r="D281">
            <v>0</v>
          </cell>
          <cell r="E281" t="str">
            <v>Día</v>
          </cell>
          <cell r="F281">
            <v>948.75</v>
          </cell>
          <cell r="G281">
            <v>14231.25</v>
          </cell>
          <cell r="H281">
            <v>0</v>
          </cell>
        </row>
        <row r="282">
          <cell r="A282" t="str">
            <v>d)</v>
          </cell>
          <cell r="B282" t="str">
            <v>Herramientas, Servicios:</v>
          </cell>
          <cell r="C282">
            <v>0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</row>
        <row r="283">
          <cell r="A283">
            <v>0</v>
          </cell>
          <cell r="B283" t="str">
            <v>Compresor p/ Pintura</v>
          </cell>
          <cell r="C283">
            <v>7.5</v>
          </cell>
          <cell r="D283">
            <v>0</v>
          </cell>
          <cell r="E283" t="str">
            <v>Día</v>
          </cell>
          <cell r="F283">
            <v>600</v>
          </cell>
          <cell r="G283">
            <v>4500</v>
          </cell>
          <cell r="H283">
            <v>0</v>
          </cell>
        </row>
        <row r="284">
          <cell r="A284">
            <v>13</v>
          </cell>
          <cell r="B284" t="str">
            <v>Placas, conectores de cortante y Conexones de Viga</v>
          </cell>
          <cell r="C284">
            <v>1</v>
          </cell>
          <cell r="D284">
            <v>0</v>
          </cell>
          <cell r="E284" t="str">
            <v>P. A.</v>
          </cell>
          <cell r="F284" t="str">
            <v>Lbs</v>
          </cell>
          <cell r="G284">
            <v>116.71406206155537</v>
          </cell>
          <cell r="H284">
            <v>412471.71</v>
          </cell>
        </row>
        <row r="285">
          <cell r="F285">
            <v>0</v>
          </cell>
        </row>
        <row r="286">
          <cell r="A286" t="str">
            <v>0.014</v>
          </cell>
          <cell r="B286" t="str">
            <v>Análisis de Costo Unitario de 001 Ud de Escalera Metalica 1 :</v>
          </cell>
          <cell r="C286">
            <v>0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</row>
        <row r="287">
          <cell r="A287" t="str">
            <v>a)</v>
          </cell>
          <cell r="B287" t="str">
            <v>Materiales:</v>
          </cell>
          <cell r="C287">
            <v>0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</row>
        <row r="288">
          <cell r="A288">
            <v>0</v>
          </cell>
          <cell r="B288" t="str">
            <v>Largueros</v>
          </cell>
          <cell r="C288">
            <v>0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</row>
        <row r="289">
          <cell r="A289">
            <v>0</v>
          </cell>
          <cell r="B289" t="str">
            <v>Perfil W12x26 - [30 ft] ASTM A50</v>
          </cell>
          <cell r="C289">
            <v>1.2904636920384953</v>
          </cell>
          <cell r="D289">
            <v>6.4670658682634746E-2</v>
          </cell>
          <cell r="E289" t="str">
            <v>Ud</v>
          </cell>
          <cell r="F289">
            <v>18900</v>
          </cell>
          <cell r="G289">
            <v>25967.07</v>
          </cell>
          <cell r="H289">
            <v>0</v>
          </cell>
        </row>
        <row r="290">
          <cell r="A290">
            <v>0</v>
          </cell>
          <cell r="B290" t="str">
            <v>Columnas</v>
          </cell>
          <cell r="C290">
            <v>0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</row>
        <row r="291">
          <cell r="A291">
            <v>0</v>
          </cell>
          <cell r="B291" t="str">
            <v>Perfil W10x33 - [30 ft] ASTM A50</v>
          </cell>
          <cell r="C291">
            <v>0.2668416447944007</v>
          </cell>
          <cell r="D291">
            <v>0.24918032786885236</v>
          </cell>
          <cell r="E291" t="str">
            <v>Ud</v>
          </cell>
          <cell r="F291">
            <v>21800</v>
          </cell>
          <cell r="G291">
            <v>7266.67</v>
          </cell>
          <cell r="H291">
            <v>0</v>
          </cell>
        </row>
        <row r="292">
          <cell r="A292">
            <v>0</v>
          </cell>
          <cell r="B292" t="str">
            <v>Huellas</v>
          </cell>
          <cell r="C292">
            <v>0</v>
          </cell>
          <cell r="D292">
            <v>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</row>
        <row r="293">
          <cell r="A293">
            <v>0</v>
          </cell>
          <cell r="B293" t="str">
            <v>Plancha Corrugada 4' x 8' x 1/4''</v>
          </cell>
          <cell r="C293">
            <v>2.0585978671957346</v>
          </cell>
          <cell r="D293">
            <v>4.3571891891891392E-3</v>
          </cell>
          <cell r="E293" t="str">
            <v>Ud</v>
          </cell>
          <cell r="F293">
            <v>8850</v>
          </cell>
          <cell r="G293">
            <v>18297.97</v>
          </cell>
          <cell r="H293">
            <v>0</v>
          </cell>
        </row>
        <row r="294">
          <cell r="A294">
            <v>0</v>
          </cell>
          <cell r="B294" t="str">
            <v>Angular L 2 ½'' x 2 ½'' x ¼'' - 20'</v>
          </cell>
          <cell r="C294">
            <v>3.3464566929133861</v>
          </cell>
          <cell r="D294">
            <v>1.5999999999999973E-2</v>
          </cell>
          <cell r="E294" t="str">
            <v>Ud</v>
          </cell>
          <cell r="F294">
            <v>1650</v>
          </cell>
          <cell r="G294">
            <v>5610</v>
          </cell>
          <cell r="H294">
            <v>0</v>
          </cell>
        </row>
        <row r="295">
          <cell r="A295">
            <v>0</v>
          </cell>
          <cell r="B295" t="str">
            <v>Placas</v>
          </cell>
          <cell r="C295">
            <v>0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</row>
        <row r="296">
          <cell r="A296">
            <v>0</v>
          </cell>
          <cell r="B296" t="str">
            <v>Plancha 4' x 8 ' x 3/4'' ASTM A36</v>
          </cell>
          <cell r="C296">
            <v>0.3125</v>
          </cell>
          <cell r="D296">
            <v>9.8021274162187089E-2</v>
          </cell>
          <cell r="E296" t="str">
            <v>Ud</v>
          </cell>
          <cell r="F296">
            <v>23550</v>
          </cell>
          <cell r="G296">
            <v>8080.75</v>
          </cell>
          <cell r="H296">
            <v>0</v>
          </cell>
        </row>
        <row r="297">
          <cell r="A297">
            <v>0</v>
          </cell>
          <cell r="B297" t="str">
            <v>Plancha 4' x 8 ' x 3/8'' ASTM A36</v>
          </cell>
          <cell r="C297">
            <v>1.3834635416666666E-2</v>
          </cell>
          <cell r="D297">
            <v>9.7927090779127854E-2</v>
          </cell>
          <cell r="E297" t="str">
            <v>Ud</v>
          </cell>
          <cell r="F297">
            <v>11750</v>
          </cell>
          <cell r="G297">
            <v>178.48</v>
          </cell>
          <cell r="H297">
            <v>0</v>
          </cell>
        </row>
        <row r="298">
          <cell r="A298">
            <v>0</v>
          </cell>
          <cell r="B298" t="str">
            <v>Plancha 4' x 8 ' x 1/2'' ASTM A36</v>
          </cell>
          <cell r="C298">
            <v>5.6297743055555564E-2</v>
          </cell>
          <cell r="D298">
            <v>0.76202020511016433</v>
          </cell>
          <cell r="E298" t="str">
            <v>Ud</v>
          </cell>
          <cell r="F298">
            <v>18900</v>
          </cell>
          <cell r="G298">
            <v>1874.84</v>
          </cell>
          <cell r="H298">
            <v>0</v>
          </cell>
        </row>
        <row r="299">
          <cell r="A299">
            <v>0</v>
          </cell>
          <cell r="B299" t="str">
            <v>Tornilleria:</v>
          </cell>
          <cell r="C299">
            <v>0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</row>
        <row r="300">
          <cell r="A300">
            <v>0</v>
          </cell>
          <cell r="B300" t="str">
            <v>Perno ø 5/8'' x 10'' F1554 A36</v>
          </cell>
          <cell r="C300">
            <v>16</v>
          </cell>
          <cell r="D300">
            <v>0</v>
          </cell>
          <cell r="E300" t="str">
            <v>Ud</v>
          </cell>
          <cell r="F300">
            <v>170</v>
          </cell>
          <cell r="G300">
            <v>2720</v>
          </cell>
          <cell r="H300">
            <v>0</v>
          </cell>
        </row>
        <row r="301">
          <cell r="A301">
            <v>0</v>
          </cell>
          <cell r="B301" t="str">
            <v>Perno ø 3/4'' x 1 3/4'' A325 N</v>
          </cell>
          <cell r="C301">
            <v>6</v>
          </cell>
          <cell r="D301">
            <v>0</v>
          </cell>
          <cell r="E301" t="str">
            <v>Ud</v>
          </cell>
          <cell r="F301">
            <v>31.07</v>
          </cell>
          <cell r="G301">
            <v>186.42</v>
          </cell>
          <cell r="H301">
            <v>0</v>
          </cell>
        </row>
        <row r="302">
          <cell r="A302">
            <v>0</v>
          </cell>
          <cell r="B302" t="str">
            <v>Baranda:</v>
          </cell>
          <cell r="C302">
            <v>0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</row>
        <row r="303">
          <cell r="A303">
            <v>0</v>
          </cell>
          <cell r="B303" t="str">
            <v>Balaustres:</v>
          </cell>
          <cell r="C303">
            <v>0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</row>
        <row r="304">
          <cell r="A304">
            <v>0</v>
          </cell>
          <cell r="B304" t="str">
            <v>Tubo Hierro ø 2'' x 20'</v>
          </cell>
          <cell r="C304">
            <v>1.4435695538057742</v>
          </cell>
          <cell r="D304">
            <v>1.1131588647254026E-2</v>
          </cell>
          <cell r="E304" t="str">
            <v>Ud</v>
          </cell>
          <cell r="F304">
            <v>1850</v>
          </cell>
          <cell r="G304">
            <v>2700.33</v>
          </cell>
          <cell r="H304">
            <v>0</v>
          </cell>
        </row>
        <row r="305">
          <cell r="A305">
            <v>0</v>
          </cell>
          <cell r="B305" t="str">
            <v>Barandales:</v>
          </cell>
          <cell r="C305">
            <v>0</v>
          </cell>
          <cell r="D305">
            <v>0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</row>
        <row r="306">
          <cell r="A306">
            <v>0</v>
          </cell>
          <cell r="B306" t="str">
            <v>Barra Lisa ø 1/4'' x 20'</v>
          </cell>
          <cell r="C306">
            <v>11.614173228346456</v>
          </cell>
          <cell r="D306">
            <v>2.8715003589376699E-3</v>
          </cell>
          <cell r="E306" t="str">
            <v>Ud</v>
          </cell>
          <cell r="F306">
            <v>97</v>
          </cell>
          <cell r="G306">
            <v>1129.81</v>
          </cell>
          <cell r="H306">
            <v>0</v>
          </cell>
        </row>
        <row r="307">
          <cell r="A307">
            <v>0</v>
          </cell>
          <cell r="B307" t="str">
            <v>Pasamanos</v>
          </cell>
          <cell r="C307">
            <v>0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</row>
        <row r="308">
          <cell r="A308">
            <v>0</v>
          </cell>
          <cell r="B308" t="str">
            <v>Tubo Hierro ø 2'' x 20'</v>
          </cell>
          <cell r="C308">
            <v>1.9356955380577427</v>
          </cell>
          <cell r="D308">
            <v>1.1131588647254026E-2</v>
          </cell>
          <cell r="E308" t="str">
            <v>Ud</v>
          </cell>
          <cell r="F308">
            <v>1850</v>
          </cell>
          <cell r="G308">
            <v>3620.9</v>
          </cell>
          <cell r="H308">
            <v>0</v>
          </cell>
        </row>
        <row r="309">
          <cell r="A309">
            <v>0</v>
          </cell>
          <cell r="B309" t="str">
            <v>Pintura</v>
          </cell>
          <cell r="C309">
            <v>0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</row>
        <row r="310">
          <cell r="A310">
            <v>0</v>
          </cell>
          <cell r="B310" t="str">
            <v>Pintura Multi-Purpose Epoxy Haze Gray</v>
          </cell>
          <cell r="C310">
            <v>7.519685039370079E-2</v>
          </cell>
          <cell r="D310">
            <v>3.1126905187964009E-2</v>
          </cell>
          <cell r="E310" t="str">
            <v>Cub.</v>
          </cell>
          <cell r="F310">
            <v>6991.53</v>
          </cell>
          <cell r="G310">
            <v>542.11</v>
          </cell>
          <cell r="H310">
            <v>0</v>
          </cell>
        </row>
        <row r="311">
          <cell r="A311">
            <v>0</v>
          </cell>
          <cell r="B311" t="str">
            <v>Pintura High Gloss Urethane Gris Perla</v>
          </cell>
          <cell r="C311">
            <v>0.75196850393700787</v>
          </cell>
          <cell r="D311">
            <v>1.2758369610331095E-3</v>
          </cell>
          <cell r="E311" t="str">
            <v>Gls</v>
          </cell>
          <cell r="F311">
            <v>2542.37</v>
          </cell>
          <cell r="G311">
            <v>1914.22</v>
          </cell>
          <cell r="H311">
            <v>0</v>
          </cell>
        </row>
        <row r="312">
          <cell r="A312">
            <v>0</v>
          </cell>
          <cell r="B312" t="str">
            <v>Grout</v>
          </cell>
          <cell r="C312">
            <v>0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</row>
        <row r="313">
          <cell r="A313">
            <v>0</v>
          </cell>
          <cell r="B313" t="str">
            <v>Morteo Listo Grout 640 kg/cm²</v>
          </cell>
          <cell r="C313">
            <v>1</v>
          </cell>
          <cell r="D313">
            <v>4.5998160073597322E-3</v>
          </cell>
          <cell r="E313" t="str">
            <v>Fdas</v>
          </cell>
          <cell r="F313">
            <v>885</v>
          </cell>
          <cell r="G313">
            <v>889.07</v>
          </cell>
          <cell r="H313">
            <v>0</v>
          </cell>
        </row>
        <row r="314">
          <cell r="A314">
            <v>0</v>
          </cell>
          <cell r="B314" t="str">
            <v>Miscelaneos</v>
          </cell>
          <cell r="C314">
            <v>0</v>
          </cell>
          <cell r="D314">
            <v>0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</row>
        <row r="315">
          <cell r="A315">
            <v>0</v>
          </cell>
          <cell r="B315" t="str">
            <v>Electrodo E70XX Universal 1/8''</v>
          </cell>
          <cell r="C315">
            <v>0.24201091330380575</v>
          </cell>
          <cell r="D315">
            <v>1.8132232974332177E-3</v>
          </cell>
          <cell r="E315" t="str">
            <v>Lbs</v>
          </cell>
          <cell r="F315">
            <v>55.34</v>
          </cell>
          <cell r="G315">
            <v>13.42</v>
          </cell>
          <cell r="H315">
            <v>0</v>
          </cell>
        </row>
        <row r="316">
          <cell r="A316">
            <v>0</v>
          </cell>
          <cell r="B316" t="str">
            <v>Acetileno 390</v>
          </cell>
          <cell r="C316">
            <v>0.24201091330380575</v>
          </cell>
          <cell r="D316">
            <v>2.9124228170907001E-4</v>
          </cell>
          <cell r="E316" t="str">
            <v>p3</v>
          </cell>
          <cell r="F316">
            <v>11.39</v>
          </cell>
          <cell r="G316">
            <v>2.76</v>
          </cell>
          <cell r="H316">
            <v>0</v>
          </cell>
        </row>
        <row r="317">
          <cell r="A317">
            <v>0</v>
          </cell>
          <cell r="B317" t="str">
            <v>Oxigeno Industrial 220</v>
          </cell>
          <cell r="C317">
            <v>0.19360873064304462</v>
          </cell>
          <cell r="D317">
            <v>2.5130553102724074E-4</v>
          </cell>
          <cell r="E317" t="str">
            <v>p3</v>
          </cell>
          <cell r="F317">
            <v>3.17</v>
          </cell>
          <cell r="G317">
            <v>0.61</v>
          </cell>
          <cell r="H317">
            <v>0</v>
          </cell>
        </row>
        <row r="318">
          <cell r="A318">
            <v>0</v>
          </cell>
          <cell r="B318" t="str">
            <v>Disco p/ esmerilar</v>
          </cell>
          <cell r="C318">
            <v>0.26621200463418637</v>
          </cell>
          <cell r="D318">
            <v>2.6560766884754826E-3</v>
          </cell>
          <cell r="E318" t="str">
            <v>Ud</v>
          </cell>
          <cell r="F318">
            <v>340</v>
          </cell>
          <cell r="G318">
            <v>90.75</v>
          </cell>
          <cell r="H318">
            <v>0</v>
          </cell>
        </row>
        <row r="319">
          <cell r="A319" t="str">
            <v>b)</v>
          </cell>
          <cell r="B319" t="str">
            <v>Fabricación:</v>
          </cell>
          <cell r="C319">
            <v>0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</row>
        <row r="320">
          <cell r="A320">
            <v>0</v>
          </cell>
          <cell r="B320" t="str">
            <v xml:space="preserve">SandBlasting </v>
          </cell>
          <cell r="C320">
            <v>1.1279527559055118</v>
          </cell>
          <cell r="D320">
            <v>2.7020278965390171E-4</v>
          </cell>
          <cell r="E320" t="str">
            <v>m2</v>
          </cell>
          <cell r="F320">
            <v>200</v>
          </cell>
          <cell r="G320">
            <v>225.65</v>
          </cell>
          <cell r="H320">
            <v>0</v>
          </cell>
        </row>
        <row r="321">
          <cell r="A321">
            <v>0</v>
          </cell>
          <cell r="B321" t="str">
            <v>Fabricación Estructura Metalica - Viga</v>
          </cell>
          <cell r="C321">
            <v>0.50328083989501315</v>
          </cell>
          <cell r="D321">
            <v>6.9186355473309881E-3</v>
          </cell>
          <cell r="E321" t="str">
            <v>Ton</v>
          </cell>
          <cell r="F321">
            <v>39683</v>
          </cell>
          <cell r="G321">
            <v>20109.87</v>
          </cell>
          <cell r="H321">
            <v>0</v>
          </cell>
        </row>
        <row r="322">
          <cell r="A322">
            <v>0</v>
          </cell>
          <cell r="B322" t="str">
            <v>Fabricación Estructura Metalica - Columna</v>
          </cell>
          <cell r="C322">
            <v>0.13208661417322837</v>
          </cell>
          <cell r="D322">
            <v>2.6939040234834798E-2</v>
          </cell>
          <cell r="E322" t="str">
            <v>Ton</v>
          </cell>
          <cell r="F322">
            <v>44092.45</v>
          </cell>
          <cell r="G322">
            <v>5980.92</v>
          </cell>
          <cell r="H322">
            <v>0</v>
          </cell>
        </row>
        <row r="323">
          <cell r="A323">
            <v>0</v>
          </cell>
          <cell r="B323" t="str">
            <v>Fabricación Estructura Metalica - Placa</v>
          </cell>
          <cell r="C323">
            <v>0.17133559027777778</v>
          </cell>
          <cell r="D323">
            <v>2.2029350310709381E-4</v>
          </cell>
          <cell r="E323" t="str">
            <v>Ton</v>
          </cell>
          <cell r="F323">
            <v>33069.339999999997</v>
          </cell>
          <cell r="G323">
            <v>5667.2</v>
          </cell>
          <cell r="H323">
            <v>0</v>
          </cell>
        </row>
        <row r="324">
          <cell r="A324" t="str">
            <v>c)</v>
          </cell>
          <cell r="B324" t="str">
            <v>Operación Instalación:</v>
          </cell>
          <cell r="C324">
            <v>0</v>
          </cell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</row>
        <row r="325">
          <cell r="A325">
            <v>0</v>
          </cell>
          <cell r="B325" t="str">
            <v>Izaje:</v>
          </cell>
          <cell r="C325">
            <v>0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</row>
        <row r="326">
          <cell r="A326">
            <v>0</v>
          </cell>
          <cell r="B326" t="str">
            <v>MO-1001-9 [MAM] Maestro de Carpinteria Metalica</v>
          </cell>
          <cell r="C326">
            <v>1</v>
          </cell>
          <cell r="D326">
            <v>0</v>
          </cell>
          <cell r="E326" t="str">
            <v>Día</v>
          </cell>
          <cell r="F326">
            <v>2040.1</v>
          </cell>
          <cell r="G326">
            <v>2040.1</v>
          </cell>
          <cell r="H326">
            <v>0</v>
          </cell>
        </row>
        <row r="327">
          <cell r="A327">
            <v>0</v>
          </cell>
          <cell r="B327" t="str">
            <v>Tornilleria:</v>
          </cell>
          <cell r="C327">
            <v>0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</row>
        <row r="328">
          <cell r="A328">
            <v>0</v>
          </cell>
          <cell r="B328" t="str">
            <v>MO-1001-13 [AEM] Armadores Estructuras Metalica</v>
          </cell>
          <cell r="C328">
            <v>2</v>
          </cell>
          <cell r="D328">
            <v>0</v>
          </cell>
          <cell r="E328" t="str">
            <v>Día</v>
          </cell>
          <cell r="F328">
            <v>1186.8</v>
          </cell>
          <cell r="G328">
            <v>2373.6</v>
          </cell>
          <cell r="H328">
            <v>0</v>
          </cell>
        </row>
        <row r="329">
          <cell r="A329">
            <v>0</v>
          </cell>
          <cell r="B329" t="str">
            <v>MO-1001-14 [AyEM] Ayudante Estructuras Metalica</v>
          </cell>
          <cell r="C329">
            <v>2</v>
          </cell>
          <cell r="D329">
            <v>0</v>
          </cell>
          <cell r="E329" t="str">
            <v>Día</v>
          </cell>
          <cell r="F329">
            <v>831.45</v>
          </cell>
          <cell r="G329">
            <v>1662.9</v>
          </cell>
          <cell r="H329">
            <v>0</v>
          </cell>
        </row>
        <row r="330">
          <cell r="A330">
            <v>0</v>
          </cell>
          <cell r="B330" t="str">
            <v>Soldadura de Campo:</v>
          </cell>
          <cell r="C330">
            <v>0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</row>
        <row r="331">
          <cell r="A331">
            <v>0</v>
          </cell>
          <cell r="B331" t="str">
            <v>MO-1001-11 [SEM] Soldadores - Estructura Metalica</v>
          </cell>
          <cell r="C331">
            <v>1</v>
          </cell>
          <cell r="D331">
            <v>0</v>
          </cell>
          <cell r="E331" t="str">
            <v>Día</v>
          </cell>
          <cell r="F331">
            <v>1186.8</v>
          </cell>
          <cell r="G331">
            <v>1186.8</v>
          </cell>
          <cell r="H331">
            <v>0</v>
          </cell>
        </row>
        <row r="332">
          <cell r="A332">
            <v>0</v>
          </cell>
          <cell r="B332" t="str">
            <v>Pintura:</v>
          </cell>
          <cell r="C332">
            <v>0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</row>
        <row r="333">
          <cell r="A333">
            <v>0</v>
          </cell>
          <cell r="B333" t="str">
            <v>MO-1001-12 [PEM] Pintor Estructura Metalica</v>
          </cell>
          <cell r="C333">
            <v>2</v>
          </cell>
          <cell r="D333">
            <v>0</v>
          </cell>
          <cell r="E333" t="str">
            <v>Día</v>
          </cell>
          <cell r="F333">
            <v>948.75</v>
          </cell>
          <cell r="G333">
            <v>1897.5</v>
          </cell>
          <cell r="H333">
            <v>0</v>
          </cell>
        </row>
        <row r="334">
          <cell r="A334" t="str">
            <v>d)</v>
          </cell>
          <cell r="B334" t="str">
            <v>Herramientas, Servicios:</v>
          </cell>
          <cell r="C334">
            <v>0</v>
          </cell>
          <cell r="D334">
            <v>0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</row>
        <row r="335">
          <cell r="A335">
            <v>0</v>
          </cell>
          <cell r="B335" t="str">
            <v>Pistola Neumatica p/ Tornilleria</v>
          </cell>
          <cell r="C335">
            <v>1</v>
          </cell>
          <cell r="D335">
            <v>0</v>
          </cell>
          <cell r="E335" t="str">
            <v>Día</v>
          </cell>
          <cell r="F335">
            <v>700</v>
          </cell>
          <cell r="G335">
            <v>700</v>
          </cell>
          <cell r="H335">
            <v>0</v>
          </cell>
        </row>
        <row r="336">
          <cell r="A336">
            <v>0</v>
          </cell>
          <cell r="B336" t="str">
            <v>Compresor p/ Pintura</v>
          </cell>
          <cell r="C336">
            <v>1</v>
          </cell>
          <cell r="D336">
            <v>0</v>
          </cell>
          <cell r="E336" t="str">
            <v>Día</v>
          </cell>
          <cell r="F336">
            <v>600</v>
          </cell>
          <cell r="G336">
            <v>600</v>
          </cell>
          <cell r="H336">
            <v>0</v>
          </cell>
        </row>
        <row r="337">
          <cell r="A337">
            <v>14</v>
          </cell>
          <cell r="B337" t="str">
            <v>Escalera Metalica 1</v>
          </cell>
          <cell r="C337">
            <v>1</v>
          </cell>
          <cell r="D337">
            <v>0</v>
          </cell>
          <cell r="E337" t="str">
            <v>Ud</v>
          </cell>
          <cell r="F337" t="str">
            <v>Lbs</v>
          </cell>
          <cell r="G337">
            <v>31.925761673973057</v>
          </cell>
          <cell r="H337">
            <v>123530.72</v>
          </cell>
        </row>
        <row r="338">
          <cell r="F338">
            <v>0</v>
          </cell>
        </row>
        <row r="339">
          <cell r="A339" t="str">
            <v>0.015</v>
          </cell>
          <cell r="B339" t="str">
            <v>Análisis de Costo Unitario de 001 Ud de Escalera Metalica 2 :</v>
          </cell>
          <cell r="C339">
            <v>0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</row>
        <row r="340">
          <cell r="A340" t="str">
            <v>a)</v>
          </cell>
          <cell r="B340" t="str">
            <v>Materiales:</v>
          </cell>
          <cell r="C340">
            <v>0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</row>
        <row r="341">
          <cell r="A341">
            <v>0</v>
          </cell>
          <cell r="B341" t="str">
            <v>Largueros</v>
          </cell>
          <cell r="C341">
            <v>0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</row>
        <row r="342">
          <cell r="A342">
            <v>0</v>
          </cell>
          <cell r="B342" t="str">
            <v>Perfil W12x26 - [30 ft] ASTM A50</v>
          </cell>
          <cell r="C342">
            <v>1.9969378827646542</v>
          </cell>
          <cell r="D342">
            <v>6.4670658682634746E-2</v>
          </cell>
          <cell r="E342" t="str">
            <v>Ud</v>
          </cell>
          <cell r="F342">
            <v>18900</v>
          </cell>
          <cell r="G342">
            <v>40182.93</v>
          </cell>
          <cell r="H342">
            <v>0</v>
          </cell>
        </row>
        <row r="343">
          <cell r="A343">
            <v>0</v>
          </cell>
          <cell r="B343" t="str">
            <v>Viga</v>
          </cell>
          <cell r="C343">
            <v>0</v>
          </cell>
          <cell r="D343">
            <v>0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</row>
        <row r="344">
          <cell r="A344">
            <v>0</v>
          </cell>
          <cell r="B344" t="str">
            <v>Perfil W10x26 - [30 ft] ASTM A50</v>
          </cell>
          <cell r="C344">
            <v>0.2668416447944007</v>
          </cell>
          <cell r="D344">
            <v>0.8737704918032787</v>
          </cell>
          <cell r="E344" t="str">
            <v>Ud</v>
          </cell>
          <cell r="F344">
            <v>18800</v>
          </cell>
          <cell r="G344">
            <v>9400</v>
          </cell>
          <cell r="H344">
            <v>0</v>
          </cell>
        </row>
        <row r="345">
          <cell r="A345">
            <v>0</v>
          </cell>
          <cell r="B345" t="str">
            <v>Columnas</v>
          </cell>
          <cell r="C345">
            <v>0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</row>
        <row r="346">
          <cell r="A346">
            <v>0</v>
          </cell>
          <cell r="B346" t="str">
            <v>Perfil W10x33 - [30 ft] ASTM A50</v>
          </cell>
          <cell r="C346">
            <v>0.5336832895888014</v>
          </cell>
          <cell r="D346">
            <v>0.24918032786885236</v>
          </cell>
          <cell r="E346" t="str">
            <v>Ud</v>
          </cell>
          <cell r="F346">
            <v>21800</v>
          </cell>
          <cell r="G346">
            <v>14533.33</v>
          </cell>
          <cell r="H346">
            <v>0</v>
          </cell>
        </row>
        <row r="347">
          <cell r="A347">
            <v>0</v>
          </cell>
          <cell r="B347" t="str">
            <v>Huellas</v>
          </cell>
          <cell r="C347">
            <v>0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</row>
        <row r="348">
          <cell r="A348">
            <v>0</v>
          </cell>
          <cell r="B348" t="str">
            <v>Plancha Corrugada 4' x 8' x 1/4''</v>
          </cell>
          <cell r="C348">
            <v>2.9197107005325122</v>
          </cell>
          <cell r="D348">
            <v>4.3571891891891392E-3</v>
          </cell>
          <cell r="E348" t="str">
            <v>Ud</v>
          </cell>
          <cell r="F348">
            <v>8850</v>
          </cell>
          <cell r="G348">
            <v>25952.03</v>
          </cell>
          <cell r="H348">
            <v>0</v>
          </cell>
        </row>
        <row r="349">
          <cell r="A349">
            <v>0</v>
          </cell>
          <cell r="B349" t="str">
            <v>Angular L 2 ½'' x 2 ½'' x ¼'' - 20'</v>
          </cell>
          <cell r="C349">
            <v>3.5433070866141732</v>
          </cell>
          <cell r="D349">
            <v>1.5999999999999973E-2</v>
          </cell>
          <cell r="E349" t="str">
            <v>Ud</v>
          </cell>
          <cell r="F349">
            <v>1650</v>
          </cell>
          <cell r="G349">
            <v>5940</v>
          </cell>
          <cell r="H349">
            <v>0</v>
          </cell>
        </row>
        <row r="350">
          <cell r="A350">
            <v>0</v>
          </cell>
          <cell r="B350" t="str">
            <v>Placas</v>
          </cell>
          <cell r="C350">
            <v>0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</row>
        <row r="351">
          <cell r="A351">
            <v>0</v>
          </cell>
          <cell r="B351" t="str">
            <v>Plancha 4' x 8 ' x 3/4'' ASTM A36</v>
          </cell>
          <cell r="C351">
            <v>0.3125</v>
          </cell>
          <cell r="D351">
            <v>9.8021274162187089E-2</v>
          </cell>
          <cell r="E351" t="str">
            <v>Ud</v>
          </cell>
          <cell r="F351">
            <v>23550</v>
          </cell>
          <cell r="G351">
            <v>8080.75</v>
          </cell>
          <cell r="H351">
            <v>0</v>
          </cell>
        </row>
        <row r="352">
          <cell r="A352">
            <v>0</v>
          </cell>
          <cell r="B352" t="str">
            <v>Plancha 4' x 8 ' x 3/8'' ASTM A36</v>
          </cell>
          <cell r="C352">
            <v>1.3834635416666666E-2</v>
          </cell>
          <cell r="D352">
            <v>9.7927090779127854E-2</v>
          </cell>
          <cell r="E352" t="str">
            <v>Ud</v>
          </cell>
          <cell r="F352">
            <v>11750</v>
          </cell>
          <cell r="G352">
            <v>178.48</v>
          </cell>
          <cell r="H352">
            <v>0</v>
          </cell>
        </row>
        <row r="353">
          <cell r="A353">
            <v>0</v>
          </cell>
          <cell r="B353" t="str">
            <v>Plancha 4' x 8 ' x 1/2'' ASTM A36</v>
          </cell>
          <cell r="C353">
            <v>5.6297743055555564E-2</v>
          </cell>
          <cell r="D353">
            <v>0.76202020511016433</v>
          </cell>
          <cell r="E353" t="str">
            <v>Ud</v>
          </cell>
          <cell r="F353">
            <v>18900</v>
          </cell>
          <cell r="G353">
            <v>1874.84</v>
          </cell>
          <cell r="H353">
            <v>0</v>
          </cell>
        </row>
        <row r="354">
          <cell r="A354">
            <v>0</v>
          </cell>
          <cell r="B354" t="str">
            <v>Tornilleria:</v>
          </cell>
          <cell r="C354">
            <v>0</v>
          </cell>
          <cell r="D354">
            <v>0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</row>
        <row r="355">
          <cell r="A355">
            <v>0</v>
          </cell>
          <cell r="B355" t="str">
            <v>Perno ø 5/8'' x 10'' F1554 A36</v>
          </cell>
          <cell r="C355">
            <v>16</v>
          </cell>
          <cell r="D355">
            <v>0</v>
          </cell>
          <cell r="E355" t="str">
            <v>Ud</v>
          </cell>
          <cell r="F355">
            <v>170</v>
          </cell>
          <cell r="G355">
            <v>2720</v>
          </cell>
          <cell r="H355">
            <v>0</v>
          </cell>
        </row>
        <row r="356">
          <cell r="A356">
            <v>0</v>
          </cell>
          <cell r="B356" t="str">
            <v>Perno ø 3/4'' x 1 3/4'' A325 N</v>
          </cell>
          <cell r="C356">
            <v>36</v>
          </cell>
          <cell r="D356">
            <v>0</v>
          </cell>
          <cell r="E356" t="str">
            <v>Ud</v>
          </cell>
          <cell r="F356">
            <v>31.07</v>
          </cell>
          <cell r="G356">
            <v>1118.52</v>
          </cell>
          <cell r="H356">
            <v>0</v>
          </cell>
        </row>
        <row r="357">
          <cell r="A357">
            <v>0</v>
          </cell>
          <cell r="B357" t="str">
            <v>Baranda:</v>
          </cell>
          <cell r="C357">
            <v>0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</row>
        <row r="358">
          <cell r="A358">
            <v>0</v>
          </cell>
          <cell r="B358" t="str">
            <v>Balaustres:</v>
          </cell>
          <cell r="C358">
            <v>0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</row>
        <row r="359">
          <cell r="A359">
            <v>0</v>
          </cell>
          <cell r="B359" t="str">
            <v>Tubo Hierro ø 2'' x 20'</v>
          </cell>
          <cell r="C359">
            <v>2.8871391076115485</v>
          </cell>
          <cell r="D359">
            <v>1.1131588647254026E-2</v>
          </cell>
          <cell r="E359" t="str">
            <v>Ud</v>
          </cell>
          <cell r="F359">
            <v>1850</v>
          </cell>
          <cell r="G359">
            <v>5400.66</v>
          </cell>
          <cell r="H359">
            <v>0</v>
          </cell>
        </row>
        <row r="360">
          <cell r="A360">
            <v>0</v>
          </cell>
          <cell r="B360" t="str">
            <v>Barandales:</v>
          </cell>
          <cell r="C360">
            <v>0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</row>
        <row r="361">
          <cell r="A361">
            <v>0</v>
          </cell>
          <cell r="B361" t="str">
            <v>Barra Lisa ø 1/4'' x 20'</v>
          </cell>
          <cell r="C361">
            <v>15.807086614173226</v>
          </cell>
          <cell r="D361">
            <v>2.8715003589376699E-3</v>
          </cell>
          <cell r="E361" t="str">
            <v>Ud</v>
          </cell>
          <cell r="F361">
            <v>97</v>
          </cell>
          <cell r="G361">
            <v>1537.69</v>
          </cell>
          <cell r="H361">
            <v>0</v>
          </cell>
        </row>
        <row r="362">
          <cell r="A362">
            <v>0</v>
          </cell>
          <cell r="B362" t="str">
            <v>Pasamanos</v>
          </cell>
          <cell r="C362">
            <v>0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</row>
        <row r="363">
          <cell r="A363">
            <v>0</v>
          </cell>
          <cell r="B363" t="str">
            <v>Tubo Hierro ø 2'' x 20'</v>
          </cell>
          <cell r="C363">
            <v>2.6345144356955381</v>
          </cell>
          <cell r="D363">
            <v>1.1131588647254026E-2</v>
          </cell>
          <cell r="E363" t="str">
            <v>Ud</v>
          </cell>
          <cell r="F363">
            <v>1850</v>
          </cell>
          <cell r="G363">
            <v>4928.1099999999997</v>
          </cell>
          <cell r="H363">
            <v>0</v>
          </cell>
        </row>
        <row r="364">
          <cell r="A364">
            <v>0</v>
          </cell>
          <cell r="B364" t="str">
            <v>Pintura</v>
          </cell>
          <cell r="C364">
            <v>0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</row>
        <row r="365">
          <cell r="A365">
            <v>0</v>
          </cell>
          <cell r="B365" t="str">
            <v>Pintura Multi-Purpose Epoxy Haze Gray</v>
          </cell>
          <cell r="C365">
            <v>1</v>
          </cell>
          <cell r="D365">
            <v>3.1126905187964009E-2</v>
          </cell>
          <cell r="E365" t="str">
            <v>Cub.</v>
          </cell>
          <cell r="F365">
            <v>6991.53</v>
          </cell>
          <cell r="G365">
            <v>7209.15</v>
          </cell>
          <cell r="H365">
            <v>0</v>
          </cell>
        </row>
        <row r="366">
          <cell r="A366">
            <v>0</v>
          </cell>
          <cell r="B366" t="str">
            <v>Pintura High Gloss Urethane Gris Perla</v>
          </cell>
          <cell r="C366">
            <v>5</v>
          </cell>
          <cell r="D366">
            <v>1.2758369610331095E-3</v>
          </cell>
          <cell r="E366" t="str">
            <v>Gls</v>
          </cell>
          <cell r="F366">
            <v>2542.37</v>
          </cell>
          <cell r="G366">
            <v>12728.07</v>
          </cell>
          <cell r="H366">
            <v>0</v>
          </cell>
        </row>
        <row r="367">
          <cell r="A367">
            <v>0</v>
          </cell>
          <cell r="B367" t="str">
            <v>Grout</v>
          </cell>
          <cell r="C367">
            <v>0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</row>
        <row r="368">
          <cell r="A368">
            <v>0</v>
          </cell>
          <cell r="B368" t="str">
            <v>Morteo Listo Grout 640 kg/cm²</v>
          </cell>
          <cell r="C368">
            <v>1</v>
          </cell>
          <cell r="D368">
            <v>4.5998160073597322E-3</v>
          </cell>
          <cell r="E368" t="str">
            <v>Fdas</v>
          </cell>
          <cell r="F368">
            <v>885</v>
          </cell>
          <cell r="G368">
            <v>889.07</v>
          </cell>
          <cell r="H368">
            <v>0</v>
          </cell>
        </row>
        <row r="369">
          <cell r="A369">
            <v>0</v>
          </cell>
          <cell r="B369" t="str">
            <v>Miscelaneos</v>
          </cell>
          <cell r="C369">
            <v>0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</row>
        <row r="370">
          <cell r="A370">
            <v>0</v>
          </cell>
          <cell r="B370" t="str">
            <v>Electrodo E70XX Universal 1/8''</v>
          </cell>
          <cell r="C370">
            <v>3</v>
          </cell>
          <cell r="D370">
            <v>1.8132232974332177E-3</v>
          </cell>
          <cell r="E370" t="str">
            <v>Lbs</v>
          </cell>
          <cell r="F370">
            <v>55.34</v>
          </cell>
          <cell r="G370">
            <v>166.32</v>
          </cell>
          <cell r="H370">
            <v>0</v>
          </cell>
        </row>
        <row r="371">
          <cell r="A371">
            <v>0</v>
          </cell>
          <cell r="B371" t="str">
            <v>Acetileno 390</v>
          </cell>
          <cell r="C371">
            <v>3</v>
          </cell>
          <cell r="D371">
            <v>2.9124228170907001E-4</v>
          </cell>
          <cell r="E371" t="str">
            <v>p3</v>
          </cell>
          <cell r="F371">
            <v>11.39</v>
          </cell>
          <cell r="G371">
            <v>34.18</v>
          </cell>
          <cell r="H371">
            <v>0</v>
          </cell>
        </row>
        <row r="372">
          <cell r="A372">
            <v>0</v>
          </cell>
          <cell r="B372" t="str">
            <v>Oxigeno Industrial 220</v>
          </cell>
          <cell r="C372">
            <v>2.4000000000000004</v>
          </cell>
          <cell r="D372">
            <v>2.5130553102724074E-4</v>
          </cell>
          <cell r="E372" t="str">
            <v>p3</v>
          </cell>
          <cell r="F372">
            <v>3.17</v>
          </cell>
          <cell r="G372">
            <v>7.61</v>
          </cell>
          <cell r="H372">
            <v>0</v>
          </cell>
        </row>
        <row r="373">
          <cell r="A373">
            <v>0</v>
          </cell>
          <cell r="B373" t="str">
            <v>Disco p/ esmerilar</v>
          </cell>
          <cell r="C373">
            <v>1</v>
          </cell>
          <cell r="D373">
            <v>2.6560766884754826E-3</v>
          </cell>
          <cell r="E373" t="str">
            <v>Ud</v>
          </cell>
          <cell r="F373">
            <v>340</v>
          </cell>
          <cell r="G373">
            <v>340.9</v>
          </cell>
          <cell r="H373">
            <v>0</v>
          </cell>
        </row>
        <row r="374">
          <cell r="A374" t="str">
            <v>b)</v>
          </cell>
          <cell r="B374" t="str">
            <v>Fabricación:</v>
          </cell>
          <cell r="C374">
            <v>0</v>
          </cell>
          <cell r="D374">
            <v>0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</row>
        <row r="375">
          <cell r="A375">
            <v>0</v>
          </cell>
          <cell r="B375" t="str">
            <v xml:space="preserve">SandBlasting </v>
          </cell>
          <cell r="C375">
            <v>1.8179133858267715</v>
          </cell>
          <cell r="D375">
            <v>2.7020278965390171E-4</v>
          </cell>
          <cell r="E375" t="str">
            <v>m2</v>
          </cell>
          <cell r="F375">
            <v>200</v>
          </cell>
          <cell r="G375">
            <v>363.68</v>
          </cell>
          <cell r="H375">
            <v>0</v>
          </cell>
        </row>
        <row r="376">
          <cell r="A376">
            <v>0</v>
          </cell>
          <cell r="B376" t="str">
            <v>Fabricación Estructura Metalica - Viga</v>
          </cell>
          <cell r="C376">
            <v>0.88287401574803148</v>
          </cell>
          <cell r="D376">
            <v>6.9186355473309881E-3</v>
          </cell>
          <cell r="E376" t="str">
            <v>Ton</v>
          </cell>
          <cell r="F376">
            <v>39683</v>
          </cell>
          <cell r="G376">
            <v>35277.480000000003</v>
          </cell>
          <cell r="H376">
            <v>0</v>
          </cell>
        </row>
        <row r="377">
          <cell r="A377">
            <v>0</v>
          </cell>
          <cell r="B377" t="str">
            <v>Fabricación Estructura Metalica - Columna</v>
          </cell>
          <cell r="C377">
            <v>0.26417322834645673</v>
          </cell>
          <cell r="D377">
            <v>2.6939040234834798E-2</v>
          </cell>
          <cell r="E377" t="str">
            <v>Ton</v>
          </cell>
          <cell r="F377">
            <v>44092.45</v>
          </cell>
          <cell r="G377">
            <v>11961.83</v>
          </cell>
          <cell r="H377">
            <v>0</v>
          </cell>
        </row>
        <row r="378">
          <cell r="A378">
            <v>0</v>
          </cell>
          <cell r="B378" t="str">
            <v>Fabricación Estructura Metalica - Placa</v>
          </cell>
          <cell r="C378">
            <v>0.17133559027777778</v>
          </cell>
          <cell r="D378">
            <v>2.2029350310709381E-4</v>
          </cell>
          <cell r="E378" t="str">
            <v>Ton</v>
          </cell>
          <cell r="F378">
            <v>33069.339999999997</v>
          </cell>
          <cell r="G378">
            <v>5667.2</v>
          </cell>
          <cell r="H378">
            <v>0</v>
          </cell>
        </row>
        <row r="379">
          <cell r="A379" t="str">
            <v>c)</v>
          </cell>
          <cell r="B379" t="str">
            <v>Operación Instalación:</v>
          </cell>
          <cell r="C379">
            <v>0</v>
          </cell>
          <cell r="D379">
            <v>0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</row>
        <row r="380">
          <cell r="A380">
            <v>0</v>
          </cell>
          <cell r="B380" t="str">
            <v>Izaje:</v>
          </cell>
          <cell r="C380">
            <v>0</v>
          </cell>
          <cell r="D380">
            <v>0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</row>
        <row r="381">
          <cell r="A381">
            <v>0</v>
          </cell>
          <cell r="B381" t="str">
            <v>MO-1001-9 [MAM] Maestro de Carpinteria Metalica</v>
          </cell>
          <cell r="C381">
            <v>1</v>
          </cell>
          <cell r="D381">
            <v>0</v>
          </cell>
          <cell r="E381" t="str">
            <v>Día</v>
          </cell>
          <cell r="F381">
            <v>2040.1</v>
          </cell>
          <cell r="G381">
            <v>2040.1</v>
          </cell>
          <cell r="H381">
            <v>0</v>
          </cell>
        </row>
        <row r="382">
          <cell r="A382">
            <v>0</v>
          </cell>
          <cell r="B382" t="str">
            <v>Tornilleria:</v>
          </cell>
          <cell r="C382">
            <v>0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</row>
        <row r="383">
          <cell r="A383">
            <v>0</v>
          </cell>
          <cell r="B383" t="str">
            <v>MO-1001-13 [AEM] Armadores Estructuras Metalica</v>
          </cell>
          <cell r="C383">
            <v>2</v>
          </cell>
          <cell r="D383">
            <v>0</v>
          </cell>
          <cell r="E383" t="str">
            <v>Día</v>
          </cell>
          <cell r="F383">
            <v>1186.8</v>
          </cell>
          <cell r="G383">
            <v>2373.6</v>
          </cell>
          <cell r="H383">
            <v>0</v>
          </cell>
        </row>
        <row r="384">
          <cell r="A384">
            <v>0</v>
          </cell>
          <cell r="B384" t="str">
            <v>MO-1001-14 [AyEM] Ayudante Estructuras Metalica</v>
          </cell>
          <cell r="C384">
            <v>2</v>
          </cell>
          <cell r="D384">
            <v>0</v>
          </cell>
          <cell r="E384" t="str">
            <v>Día</v>
          </cell>
          <cell r="F384">
            <v>831.45</v>
          </cell>
          <cell r="G384">
            <v>1662.9</v>
          </cell>
          <cell r="H384">
            <v>0</v>
          </cell>
        </row>
        <row r="385">
          <cell r="A385">
            <v>0</v>
          </cell>
          <cell r="B385" t="str">
            <v>Soldadura de Campo:</v>
          </cell>
          <cell r="C385">
            <v>0</v>
          </cell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</row>
        <row r="386">
          <cell r="A386">
            <v>0</v>
          </cell>
          <cell r="B386" t="str">
            <v>MO-1001-11 [SEM] Soldadores - Estructura Metalica</v>
          </cell>
          <cell r="C386">
            <v>1</v>
          </cell>
          <cell r="D386">
            <v>0</v>
          </cell>
          <cell r="E386" t="str">
            <v>Día</v>
          </cell>
          <cell r="F386">
            <v>1186.8</v>
          </cell>
          <cell r="G386">
            <v>1186.8</v>
          </cell>
          <cell r="H386">
            <v>0</v>
          </cell>
        </row>
        <row r="387">
          <cell r="A387">
            <v>0</v>
          </cell>
          <cell r="B387" t="str">
            <v>Pintura:</v>
          </cell>
          <cell r="C387">
            <v>0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</row>
        <row r="388">
          <cell r="A388">
            <v>0</v>
          </cell>
          <cell r="B388" t="str">
            <v>MO-1001-12 [PEM] Pintor Estructura Metalica</v>
          </cell>
          <cell r="C388">
            <v>2</v>
          </cell>
          <cell r="D388">
            <v>0</v>
          </cell>
          <cell r="E388" t="str">
            <v>Día</v>
          </cell>
          <cell r="F388">
            <v>948.75</v>
          </cell>
          <cell r="G388">
            <v>1897.5</v>
          </cell>
          <cell r="H388">
            <v>0</v>
          </cell>
        </row>
        <row r="389">
          <cell r="A389" t="str">
            <v>d)</v>
          </cell>
          <cell r="B389" t="str">
            <v>Herramientas, Servicios:</v>
          </cell>
          <cell r="C389">
            <v>0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</row>
        <row r="390">
          <cell r="A390">
            <v>0</v>
          </cell>
          <cell r="B390" t="str">
            <v>Pistola Neumatica p/ Tornilleria</v>
          </cell>
          <cell r="C390">
            <v>1</v>
          </cell>
          <cell r="D390">
            <v>0</v>
          </cell>
          <cell r="E390" t="str">
            <v>Día</v>
          </cell>
          <cell r="F390">
            <v>700</v>
          </cell>
          <cell r="G390">
            <v>700</v>
          </cell>
          <cell r="H390">
            <v>0</v>
          </cell>
        </row>
        <row r="391">
          <cell r="A391">
            <v>0</v>
          </cell>
          <cell r="B391" t="str">
            <v>Compresor p/ Pintura</v>
          </cell>
          <cell r="C391">
            <v>1</v>
          </cell>
          <cell r="D391">
            <v>0</v>
          </cell>
          <cell r="E391" t="str">
            <v>Día</v>
          </cell>
          <cell r="F391">
            <v>600</v>
          </cell>
          <cell r="G391">
            <v>600</v>
          </cell>
          <cell r="H391">
            <v>0</v>
          </cell>
        </row>
        <row r="392">
          <cell r="A392">
            <v>15</v>
          </cell>
          <cell r="B392" t="str">
            <v>Escalera Metalica 2</v>
          </cell>
          <cell r="C392">
            <v>1</v>
          </cell>
          <cell r="D392">
            <v>0</v>
          </cell>
          <cell r="E392" t="str">
            <v>Ud</v>
          </cell>
          <cell r="F392" t="str">
            <v>Lbs</v>
          </cell>
          <cell r="G392">
            <v>32.993332815174291</v>
          </cell>
          <cell r="H392">
            <v>206953.73</v>
          </cell>
        </row>
        <row r="393">
          <cell r="F393">
            <v>0</v>
          </cell>
        </row>
        <row r="394">
          <cell r="A394" t="str">
            <v>0.016</v>
          </cell>
          <cell r="B394" t="str">
            <v>Análisis de Costo Unitario de 507 m2 de Losa Metaldeck :</v>
          </cell>
          <cell r="C394">
            <v>0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</row>
        <row r="395">
          <cell r="A395" t="str">
            <v>a)</v>
          </cell>
          <cell r="B395" t="str">
            <v>Materiales:</v>
          </cell>
          <cell r="C395">
            <v>0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</row>
        <row r="396">
          <cell r="A396">
            <v>0</v>
          </cell>
          <cell r="B396" t="str">
            <v>Metaldeck</v>
          </cell>
          <cell r="C396">
            <v>0</v>
          </cell>
          <cell r="D396">
            <v>0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</row>
        <row r="397">
          <cell r="A397">
            <v>0</v>
          </cell>
          <cell r="B397" t="str">
            <v>Metaldeck Cal. 22 - 2'</v>
          </cell>
          <cell r="C397">
            <v>2726.5393055376271</v>
          </cell>
          <cell r="D397">
            <v>7.7275417209266925E-5</v>
          </cell>
          <cell r="E397" t="str">
            <v>pl</v>
          </cell>
          <cell r="F397">
            <v>127</v>
          </cell>
          <cell r="G397">
            <v>346297.25</v>
          </cell>
          <cell r="H397">
            <v>0</v>
          </cell>
        </row>
        <row r="398">
          <cell r="A398">
            <v>0</v>
          </cell>
          <cell r="B398" t="str">
            <v>Conector Cortante ø 3/4'' p/Studs</v>
          </cell>
          <cell r="C398">
            <v>300</v>
          </cell>
          <cell r="D398">
            <v>0</v>
          </cell>
          <cell r="E398" t="str">
            <v>Ud</v>
          </cell>
          <cell r="F398">
            <v>45</v>
          </cell>
          <cell r="G398">
            <v>13500</v>
          </cell>
          <cell r="H398">
            <v>0</v>
          </cell>
        </row>
        <row r="399">
          <cell r="A399">
            <v>0</v>
          </cell>
          <cell r="B399" t="str">
            <v>Malla Electrosoldad D2.9XD2.9 - 150 x 150</v>
          </cell>
          <cell r="C399">
            <v>5.2806249999999997</v>
          </cell>
          <cell r="D399">
            <v>4.154337791454616E-2</v>
          </cell>
          <cell r="E399" t="str">
            <v>Rollo</v>
          </cell>
          <cell r="F399">
            <v>11860.17</v>
          </cell>
          <cell r="G399">
            <v>65230.94</v>
          </cell>
          <cell r="H399">
            <v>0</v>
          </cell>
        </row>
        <row r="400">
          <cell r="A400">
            <v>0</v>
          </cell>
          <cell r="B400" t="str">
            <v>Hormigón Industrial</v>
          </cell>
          <cell r="C400">
            <v>0</v>
          </cell>
          <cell r="D400">
            <v>0</v>
          </cell>
          <cell r="E400">
            <v>0</v>
          </cell>
          <cell r="F400">
            <v>0</v>
          </cell>
          <cell r="G400">
            <v>0</v>
          </cell>
          <cell r="H400">
            <v>0</v>
          </cell>
        </row>
        <row r="401">
          <cell r="A401">
            <v>0</v>
          </cell>
          <cell r="B401" t="str">
            <v>Hormigón Industrial f'c 210 kg/cm² @ 28d</v>
          </cell>
          <cell r="C401">
            <v>50.694000000000003</v>
          </cell>
          <cell r="D401">
            <v>1.1046672190002246E-3</v>
          </cell>
          <cell r="E401" t="str">
            <v>m3</v>
          </cell>
          <cell r="F401">
            <v>6134.26</v>
          </cell>
          <cell r="G401">
            <v>311313.7</v>
          </cell>
          <cell r="H401">
            <v>0</v>
          </cell>
        </row>
        <row r="402">
          <cell r="A402" t="str">
            <v>b)</v>
          </cell>
          <cell r="B402" t="str">
            <v>Mano de Obra:</v>
          </cell>
          <cell r="C402">
            <v>0</v>
          </cell>
          <cell r="D402">
            <v>0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</row>
        <row r="403">
          <cell r="A403">
            <v>0</v>
          </cell>
          <cell r="B403" t="str">
            <v>MO-1077-8 [8] Coloc. acero malla electrosoldada</v>
          </cell>
          <cell r="C403">
            <v>22.442656249999999</v>
          </cell>
          <cell r="D403">
            <v>2.5551231263011096E-3</v>
          </cell>
          <cell r="E403" t="str">
            <v>qq</v>
          </cell>
          <cell r="F403">
            <v>419.57</v>
          </cell>
          <cell r="G403">
            <v>9440.33</v>
          </cell>
          <cell r="H403">
            <v>0</v>
          </cell>
        </row>
        <row r="404">
          <cell r="A404">
            <v>0</v>
          </cell>
          <cell r="B404" t="str">
            <v>MO-1001-3 [MA] Maestro de área (MA)</v>
          </cell>
          <cell r="C404">
            <v>33.795999999999999</v>
          </cell>
          <cell r="D404">
            <v>7.9060729495115294E-4</v>
          </cell>
          <cell r="E404" t="str">
            <v>Día</v>
          </cell>
          <cell r="F404">
            <v>1495</v>
          </cell>
          <cell r="G404">
            <v>50564.97</v>
          </cell>
          <cell r="H404">
            <v>0</v>
          </cell>
        </row>
        <row r="405">
          <cell r="A405">
            <v>0</v>
          </cell>
          <cell r="B405" t="str">
            <v>MO-1001-7 [TC] Técnico calificado (TC)</v>
          </cell>
          <cell r="C405">
            <v>67.591999999999999</v>
          </cell>
          <cell r="D405">
            <v>5.2642160376717298E-4</v>
          </cell>
          <cell r="E405" t="str">
            <v>Día</v>
          </cell>
          <cell r="F405">
            <v>545.1</v>
          </cell>
          <cell r="G405">
            <v>36863.79</v>
          </cell>
          <cell r="H405">
            <v>0</v>
          </cell>
        </row>
        <row r="406">
          <cell r="A406">
            <v>0</v>
          </cell>
          <cell r="B406" t="str">
            <v>MO-1001-8 [TNC] Técnico no calificado o PEON (TNC)</v>
          </cell>
          <cell r="C406">
            <v>202.77600000000001</v>
          </cell>
          <cell r="D406">
            <v>9.4377998022198814E-5</v>
          </cell>
          <cell r="E406" t="str">
            <v>Día</v>
          </cell>
          <cell r="F406">
            <v>497.95</v>
          </cell>
          <cell r="G406">
            <v>100981.84</v>
          </cell>
          <cell r="H406">
            <v>0</v>
          </cell>
        </row>
        <row r="407">
          <cell r="A407" t="str">
            <v>c)</v>
          </cell>
          <cell r="B407" t="str">
            <v>Herramientas, Servicios:</v>
          </cell>
          <cell r="C407">
            <v>0</v>
          </cell>
          <cell r="D407">
            <v>0</v>
          </cell>
          <cell r="E407">
            <v>0</v>
          </cell>
          <cell r="F407">
            <v>0</v>
          </cell>
          <cell r="G407">
            <v>0</v>
          </cell>
          <cell r="H407">
            <v>0</v>
          </cell>
        </row>
        <row r="408">
          <cell r="A408">
            <v>0</v>
          </cell>
          <cell r="B408" t="str">
            <v>Herramientas y equipos</v>
          </cell>
          <cell r="C408">
            <v>1</v>
          </cell>
          <cell r="D408">
            <v>0</v>
          </cell>
          <cell r="E408" t="str">
            <v>m2</v>
          </cell>
          <cell r="F408">
            <v>14947.09</v>
          </cell>
          <cell r="G408">
            <v>14947.09</v>
          </cell>
          <cell r="H408">
            <v>0</v>
          </cell>
        </row>
        <row r="409">
          <cell r="A409">
            <v>16</v>
          </cell>
          <cell r="B409" t="str">
            <v>Losa Metaldeck</v>
          </cell>
          <cell r="C409">
            <v>506.94</v>
          </cell>
          <cell r="D409">
            <v>0</v>
          </cell>
          <cell r="E409" t="str">
            <v>m2</v>
          </cell>
          <cell r="F409">
            <v>0</v>
          </cell>
          <cell r="G409">
            <v>0</v>
          </cell>
          <cell r="H409">
            <v>1872.29</v>
          </cell>
        </row>
        <row r="410">
          <cell r="F410">
            <v>0</v>
          </cell>
        </row>
        <row r="411">
          <cell r="A411" t="str">
            <v>0.017</v>
          </cell>
          <cell r="B411" t="str">
            <v>Análisis de Costo Unitario de 515 m2 de Colocación Aluzinc en Paredes h= 4,31 m 2do. Nivel :</v>
          </cell>
          <cell r="C411">
            <v>0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</row>
        <row r="412">
          <cell r="A412" t="str">
            <v>a)</v>
          </cell>
          <cell r="B412" t="str">
            <v>Materiales:</v>
          </cell>
          <cell r="C412">
            <v>0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</row>
        <row r="413">
          <cell r="A413">
            <v>0</v>
          </cell>
          <cell r="B413" t="str">
            <v>Aluzinc Cal. 26 - 42'' x 20' USG</v>
          </cell>
          <cell r="C413">
            <v>79.240833084840773</v>
          </cell>
          <cell r="D413">
            <v>4.3210845118823782E-4</v>
          </cell>
          <cell r="E413" t="str">
            <v>Ud</v>
          </cell>
          <cell r="F413">
            <v>1980</v>
          </cell>
          <cell r="G413">
            <v>156964.65</v>
          </cell>
          <cell r="H413">
            <v>0</v>
          </cell>
        </row>
        <row r="414">
          <cell r="A414">
            <v>0</v>
          </cell>
          <cell r="B414" t="str">
            <v xml:space="preserve">Tornillo Autotaladrante 8mm x 35 </v>
          </cell>
          <cell r="C414">
            <v>4637.88</v>
          </cell>
          <cell r="D414">
            <v>9.4115758964510497E-6</v>
          </cell>
          <cell r="E414" t="str">
            <v>Ud</v>
          </cell>
          <cell r="F414">
            <v>15</v>
          </cell>
          <cell r="G414">
            <v>69568.850000000006</v>
          </cell>
          <cell r="H414">
            <v>0</v>
          </cell>
        </row>
        <row r="415">
          <cell r="A415" t="str">
            <v>b)</v>
          </cell>
          <cell r="B415" t="str">
            <v>Mano de Obra:</v>
          </cell>
          <cell r="C415">
            <v>0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</row>
        <row r="416">
          <cell r="A416">
            <v>0</v>
          </cell>
          <cell r="B416" t="str">
            <v>MO-1001-8 [TNC] Técnico no calificado o PEON (TNC)</v>
          </cell>
          <cell r="C416">
            <v>16</v>
          </cell>
          <cell r="D416">
            <v>9.4377998022198814E-5</v>
          </cell>
          <cell r="E416" t="str">
            <v>Día</v>
          </cell>
          <cell r="F416">
            <v>497.95</v>
          </cell>
          <cell r="G416">
            <v>7967.95</v>
          </cell>
          <cell r="H416">
            <v>0</v>
          </cell>
        </row>
        <row r="417">
          <cell r="A417">
            <v>0</v>
          </cell>
          <cell r="B417" t="str">
            <v>MO-1001-3 [MA] Maestro de área (MA)</v>
          </cell>
          <cell r="C417">
            <v>34.354666666666667</v>
          </cell>
          <cell r="D417">
            <v>7.9060729495115294E-4</v>
          </cell>
          <cell r="E417" t="str">
            <v>Día</v>
          </cell>
          <cell r="F417">
            <v>1495</v>
          </cell>
          <cell r="G417">
            <v>51400.83</v>
          </cell>
          <cell r="H417">
            <v>0</v>
          </cell>
        </row>
        <row r="418">
          <cell r="A418">
            <v>0</v>
          </cell>
          <cell r="B418" t="str">
            <v>MO-1001-7 [TC] Técnico calificado (TC)</v>
          </cell>
          <cell r="C418">
            <v>68.709333333333333</v>
          </cell>
          <cell r="D418">
            <v>5.2642160376717298E-4</v>
          </cell>
          <cell r="E418" t="str">
            <v>Día</v>
          </cell>
          <cell r="F418">
            <v>545.1</v>
          </cell>
          <cell r="G418">
            <v>37473.17</v>
          </cell>
          <cell r="H418">
            <v>0</v>
          </cell>
        </row>
        <row r="419">
          <cell r="A419">
            <v>0</v>
          </cell>
          <cell r="B419" t="str">
            <v>MO-1001-8 [TNC] Técnico no calificado o PEON (TNC)</v>
          </cell>
          <cell r="C419">
            <v>206.12800000000004</v>
          </cell>
          <cell r="D419">
            <v>9.4377998022198814E-5</v>
          </cell>
          <cell r="E419" t="str">
            <v>Día</v>
          </cell>
          <cell r="F419">
            <v>497.95</v>
          </cell>
          <cell r="G419">
            <v>102651.12</v>
          </cell>
          <cell r="H419">
            <v>0</v>
          </cell>
        </row>
        <row r="420">
          <cell r="A420" t="str">
            <v>c)</v>
          </cell>
          <cell r="B420" t="str">
            <v>Herramientas, Servicios:</v>
          </cell>
          <cell r="C420">
            <v>0</v>
          </cell>
          <cell r="D420">
            <v>0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</row>
        <row r="421">
          <cell r="A421">
            <v>0</v>
          </cell>
          <cell r="B421" t="str">
            <v>Herramientas y equipos</v>
          </cell>
          <cell r="C421">
            <v>1</v>
          </cell>
          <cell r="D421">
            <v>0</v>
          </cell>
          <cell r="E421" t="str">
            <v>m2</v>
          </cell>
          <cell r="F421">
            <v>6816.43</v>
          </cell>
          <cell r="G421">
            <v>6816.43</v>
          </cell>
          <cell r="H421">
            <v>0</v>
          </cell>
        </row>
        <row r="422">
          <cell r="A422">
            <v>17</v>
          </cell>
          <cell r="B422" t="str">
            <v>Colocación Aluzinc en Paredes h= 4,31 m 2do. Nivel</v>
          </cell>
          <cell r="C422">
            <v>515.32000000000005</v>
          </cell>
          <cell r="D422">
            <v>0</v>
          </cell>
          <cell r="E422" t="str">
            <v>m2</v>
          </cell>
          <cell r="F422">
            <v>0</v>
          </cell>
          <cell r="G422">
            <v>0</v>
          </cell>
          <cell r="H422">
            <v>839.95</v>
          </cell>
        </row>
        <row r="423">
          <cell r="F423">
            <v>0</v>
          </cell>
        </row>
        <row r="424">
          <cell r="A424" t="str">
            <v>0.018</v>
          </cell>
          <cell r="B424" t="str">
            <v>Análisis de Costo Unitario de 011 m2 de Colocación Aluzinc translucido en Paredes 2do. Nivel :</v>
          </cell>
          <cell r="C424">
            <v>0</v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</row>
        <row r="425">
          <cell r="A425" t="str">
            <v>a)</v>
          </cell>
          <cell r="B425" t="str">
            <v>Materiales:</v>
          </cell>
          <cell r="C425">
            <v>0</v>
          </cell>
          <cell r="D425">
            <v>0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</row>
        <row r="426">
          <cell r="A426">
            <v>0</v>
          </cell>
          <cell r="B426" t="str">
            <v>Aluzinc Traslucidos 36'' x 10 .5'</v>
          </cell>
          <cell r="C426">
            <v>3.5982214821572498</v>
          </cell>
          <cell r="D426">
            <v>3.7604469890840614E-3</v>
          </cell>
          <cell r="E426" t="str">
            <v>Ud</v>
          </cell>
          <cell r="F426">
            <v>4720</v>
          </cell>
          <cell r="G426">
            <v>17047.47</v>
          </cell>
          <cell r="H426">
            <v>0</v>
          </cell>
        </row>
        <row r="427">
          <cell r="A427">
            <v>0</v>
          </cell>
          <cell r="B427" t="str">
            <v xml:space="preserve">Tornillo Autotaladrante 8mm x 35 </v>
          </cell>
          <cell r="C427">
            <v>94.77</v>
          </cell>
          <cell r="D427">
            <v>9.4115758964510497E-6</v>
          </cell>
          <cell r="E427" t="str">
            <v>Ud</v>
          </cell>
          <cell r="F427">
            <v>15</v>
          </cell>
          <cell r="G427">
            <v>1421.56</v>
          </cell>
          <cell r="H427">
            <v>0</v>
          </cell>
        </row>
        <row r="428">
          <cell r="A428" t="str">
            <v>b)</v>
          </cell>
          <cell r="B428" t="str">
            <v>Mano de Obra:</v>
          </cell>
          <cell r="C428">
            <v>0</v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</row>
        <row r="429">
          <cell r="A429">
            <v>0</v>
          </cell>
          <cell r="B429" t="str">
            <v>MO-1001-8 [TNC] Técnico no calificado o PEON (TNC)</v>
          </cell>
          <cell r="C429">
            <v>0.5</v>
          </cell>
          <cell r="D429">
            <v>9.4377998022198814E-5</v>
          </cell>
          <cell r="E429" t="str">
            <v>Día</v>
          </cell>
          <cell r="F429">
            <v>497.95</v>
          </cell>
          <cell r="G429">
            <v>249</v>
          </cell>
          <cell r="H429">
            <v>0</v>
          </cell>
        </row>
        <row r="430">
          <cell r="A430">
            <v>0</v>
          </cell>
          <cell r="B430" t="str">
            <v>MO-1001-3 [MA] Maestro de área (MA)</v>
          </cell>
          <cell r="C430">
            <v>0.70199999999999996</v>
          </cell>
          <cell r="D430">
            <v>7.9060729495115294E-4</v>
          </cell>
          <cell r="E430" t="str">
            <v>Día</v>
          </cell>
          <cell r="F430">
            <v>1495</v>
          </cell>
          <cell r="G430">
            <v>1050.32</v>
          </cell>
          <cell r="H430">
            <v>0</v>
          </cell>
        </row>
        <row r="431">
          <cell r="A431">
            <v>0</v>
          </cell>
          <cell r="B431" t="str">
            <v>MO-1001-7 [TC] Técnico calificado (TC)</v>
          </cell>
          <cell r="C431">
            <v>1.4039999999999999</v>
          </cell>
          <cell r="D431">
            <v>5.2642160376717298E-4</v>
          </cell>
          <cell r="E431" t="str">
            <v>Día</v>
          </cell>
          <cell r="F431">
            <v>545.1</v>
          </cell>
          <cell r="G431">
            <v>765.72</v>
          </cell>
          <cell r="H431">
            <v>0</v>
          </cell>
        </row>
        <row r="432">
          <cell r="A432">
            <v>0</v>
          </cell>
          <cell r="B432" t="str">
            <v>MO-1001-8 [TNC] Técnico no calificado o PEON (TNC)</v>
          </cell>
          <cell r="C432">
            <v>4.2119999999999997</v>
          </cell>
          <cell r="D432">
            <v>9.4377998022198814E-5</v>
          </cell>
          <cell r="E432" t="str">
            <v>Día</v>
          </cell>
          <cell r="F432">
            <v>497.95</v>
          </cell>
          <cell r="G432">
            <v>2097.56</v>
          </cell>
          <cell r="H432">
            <v>0</v>
          </cell>
        </row>
        <row r="433">
          <cell r="A433" t="str">
            <v>c)</v>
          </cell>
          <cell r="B433" t="str">
            <v>Herramientas, Servicios:</v>
          </cell>
          <cell r="C433">
            <v>0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</row>
        <row r="434">
          <cell r="A434">
            <v>0</v>
          </cell>
          <cell r="B434" t="str">
            <v>Herramientas y equipos</v>
          </cell>
          <cell r="C434">
            <v>1</v>
          </cell>
          <cell r="D434">
            <v>0</v>
          </cell>
          <cell r="E434" t="str">
            <v>m2</v>
          </cell>
          <cell r="F434">
            <v>362.11</v>
          </cell>
          <cell r="G434">
            <v>362.11</v>
          </cell>
          <cell r="H434">
            <v>0</v>
          </cell>
        </row>
        <row r="435">
          <cell r="A435">
            <v>18</v>
          </cell>
          <cell r="B435" t="str">
            <v>Colocación Aluzinc translucido en Paredes 2do. Nivel</v>
          </cell>
          <cell r="C435">
            <v>10.53</v>
          </cell>
          <cell r="D435">
            <v>0</v>
          </cell>
          <cell r="E435" t="str">
            <v>m2</v>
          </cell>
          <cell r="F435">
            <v>0</v>
          </cell>
          <cell r="G435">
            <v>0</v>
          </cell>
          <cell r="H435">
            <v>2183.64</v>
          </cell>
        </row>
        <row r="436">
          <cell r="F436">
            <v>0</v>
          </cell>
        </row>
        <row r="437">
          <cell r="A437" t="str">
            <v>0.019</v>
          </cell>
          <cell r="B437" t="str">
            <v>Análisis de Costo Unitario de 020 Ud de Colocación Correas del Techumbre Aluzinc :</v>
          </cell>
          <cell r="C437">
            <v>0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</row>
        <row r="438">
          <cell r="A438" t="str">
            <v>a)</v>
          </cell>
          <cell r="B438" t="str">
            <v>Materiales:</v>
          </cell>
          <cell r="C438">
            <v>0</v>
          </cell>
          <cell r="D438">
            <v>0</v>
          </cell>
          <cell r="E438">
            <v>0</v>
          </cell>
          <cell r="F438">
            <v>0</v>
          </cell>
          <cell r="G438">
            <v>0</v>
          </cell>
          <cell r="H438">
            <v>0</v>
          </cell>
        </row>
        <row r="439">
          <cell r="A439">
            <v>0</v>
          </cell>
          <cell r="B439" t="str">
            <v>Correa Z 2 1/2" x 8" x 3/32"</v>
          </cell>
          <cell r="C439">
            <v>2112.8608923884512</v>
          </cell>
          <cell r="D439">
            <v>6.5838509316862843E-5</v>
          </cell>
          <cell r="E439" t="str">
            <v>pl</v>
          </cell>
          <cell r="F439">
            <v>95</v>
          </cell>
          <cell r="G439">
            <v>200735</v>
          </cell>
          <cell r="H439">
            <v>0</v>
          </cell>
        </row>
        <row r="440">
          <cell r="A440">
            <v>0</v>
          </cell>
          <cell r="B440" t="str">
            <v>Tensor ø 1/2" - 20'</v>
          </cell>
          <cell r="C440">
            <v>100</v>
          </cell>
          <cell r="D440">
            <v>0</v>
          </cell>
          <cell r="E440" t="str">
            <v>pl</v>
          </cell>
          <cell r="F440">
            <v>340</v>
          </cell>
          <cell r="G440">
            <v>34000</v>
          </cell>
          <cell r="H440">
            <v>0</v>
          </cell>
        </row>
        <row r="441">
          <cell r="A441">
            <v>0</v>
          </cell>
          <cell r="B441" t="str">
            <v xml:space="preserve">Tornillo Autotaladrante 8mm x 35 </v>
          </cell>
          <cell r="C441">
            <v>316.92913385826773</v>
          </cell>
          <cell r="D441">
            <v>9.4115758964510497E-6</v>
          </cell>
          <cell r="E441" t="str">
            <v>Ud</v>
          </cell>
          <cell r="F441">
            <v>15</v>
          </cell>
          <cell r="G441">
            <v>4753.9799999999996</v>
          </cell>
          <cell r="H441">
            <v>0</v>
          </cell>
        </row>
        <row r="442">
          <cell r="A442" t="str">
            <v>b)</v>
          </cell>
          <cell r="B442" t="str">
            <v>Mano de Obra:</v>
          </cell>
          <cell r="C442">
            <v>0</v>
          </cell>
          <cell r="D442">
            <v>0</v>
          </cell>
          <cell r="E442">
            <v>0</v>
          </cell>
          <cell r="F442">
            <v>0</v>
          </cell>
          <cell r="G442">
            <v>0</v>
          </cell>
          <cell r="H442">
            <v>0</v>
          </cell>
        </row>
        <row r="443">
          <cell r="A443">
            <v>0</v>
          </cell>
          <cell r="B443" t="str">
            <v>MO-1001-8 [TNC] Técnico no calificado o PEON (TNC)</v>
          </cell>
          <cell r="C443">
            <v>16</v>
          </cell>
          <cell r="D443">
            <v>9.4377998022198814E-5</v>
          </cell>
          <cell r="E443" t="str">
            <v>Día</v>
          </cell>
          <cell r="F443">
            <v>497.95</v>
          </cell>
          <cell r="G443">
            <v>7967.95</v>
          </cell>
          <cell r="H443">
            <v>0</v>
          </cell>
        </row>
        <row r="444">
          <cell r="A444">
            <v>0</v>
          </cell>
          <cell r="B444" t="str">
            <v>MO-1001-3 [MA] Maestro de área (MA)</v>
          </cell>
          <cell r="C444">
            <v>1.3333333333333333</v>
          </cell>
          <cell r="D444">
            <v>7.9060729495115294E-4</v>
          </cell>
          <cell r="E444" t="str">
            <v>Día</v>
          </cell>
          <cell r="F444">
            <v>1495</v>
          </cell>
          <cell r="G444">
            <v>1994.91</v>
          </cell>
          <cell r="H444">
            <v>0</v>
          </cell>
        </row>
        <row r="445">
          <cell r="A445">
            <v>0</v>
          </cell>
          <cell r="B445" t="str">
            <v>MO-1001-7 [TC] Técnico calificado (TC)</v>
          </cell>
          <cell r="C445">
            <v>2.6666666666666665</v>
          </cell>
          <cell r="D445">
            <v>5.2642160376717298E-4</v>
          </cell>
          <cell r="E445" t="str">
            <v>Día</v>
          </cell>
          <cell r="F445">
            <v>545.1</v>
          </cell>
          <cell r="G445">
            <v>1454.37</v>
          </cell>
          <cell r="H445">
            <v>0</v>
          </cell>
        </row>
        <row r="446">
          <cell r="A446">
            <v>0</v>
          </cell>
          <cell r="B446" t="str">
            <v>MO-1001-8 [TNC] Técnico no calificado o PEON (TNC)</v>
          </cell>
          <cell r="C446">
            <v>8</v>
          </cell>
          <cell r="D446">
            <v>9.4377998022198814E-5</v>
          </cell>
          <cell r="E446" t="str">
            <v>Día</v>
          </cell>
          <cell r="F446">
            <v>497.95</v>
          </cell>
          <cell r="G446">
            <v>3983.98</v>
          </cell>
          <cell r="H446">
            <v>0</v>
          </cell>
        </row>
        <row r="447">
          <cell r="A447" t="str">
            <v>c)</v>
          </cell>
          <cell r="B447" t="str">
            <v>Herramientas, Servicios:</v>
          </cell>
          <cell r="C447">
            <v>0</v>
          </cell>
          <cell r="D447">
            <v>0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</row>
        <row r="448">
          <cell r="A448">
            <v>0</v>
          </cell>
          <cell r="B448" t="str">
            <v>Herramientas y equipos</v>
          </cell>
          <cell r="C448">
            <v>1</v>
          </cell>
          <cell r="D448">
            <v>0</v>
          </cell>
          <cell r="E448" t="str">
            <v>Ud</v>
          </cell>
          <cell r="F448">
            <v>4078.24</v>
          </cell>
          <cell r="G448">
            <v>4078.24</v>
          </cell>
          <cell r="H448">
            <v>0</v>
          </cell>
        </row>
        <row r="449">
          <cell r="A449">
            <v>19</v>
          </cell>
          <cell r="B449" t="str">
            <v>Colocación Correas del Techumbre Aluzinc</v>
          </cell>
          <cell r="C449">
            <v>20</v>
          </cell>
          <cell r="D449">
            <v>0</v>
          </cell>
          <cell r="E449" t="str">
            <v>Ud</v>
          </cell>
          <cell r="F449">
            <v>0</v>
          </cell>
          <cell r="G449">
            <v>0</v>
          </cell>
          <cell r="H449">
            <v>12948.42</v>
          </cell>
        </row>
        <row r="450">
          <cell r="F450">
            <v>0</v>
          </cell>
        </row>
        <row r="451">
          <cell r="A451" t="str">
            <v>0.020</v>
          </cell>
          <cell r="B451" t="str">
            <v>Análisis de Costo Unitario de 880 m2 de Colocación Techumbre de Aluzinc :</v>
          </cell>
          <cell r="C451">
            <v>0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Precio Equipos"/>
      <sheetName val="O.M. y Salarios"/>
      <sheetName val="Materiales"/>
      <sheetName val="TRACTOR D9T"/>
      <sheetName val="TRACTOR D8T "/>
      <sheetName val="TRACTOR D6R"/>
      <sheetName val="PALA 950G"/>
      <sheetName val="Motoniveladora 140H"/>
      <sheetName val="Compactador CS533E"/>
      <sheetName val="Excavadora Cat. 325C"/>
      <sheetName val="Comparacion precios unitarios"/>
      <sheetName val="Detalle Partidas"/>
      <sheetName val="Observaciones "/>
      <sheetName val="P.U. Samana"/>
      <sheetName val="BASICO"/>
      <sheetName val="Listado Equipos Propios"/>
      <sheetName val="Posesion Camion"/>
      <sheetName val="Posesion Camion Empirico OK"/>
      <sheetName val="Posesion RM 250 Julio"/>
      <sheetName val="TRACTOR D7H"/>
      <sheetName val="PALA 950E"/>
      <sheetName val="GRADER 12G"/>
      <sheetName val="Modelo de P.U."/>
      <sheetName val="Costo Horario D9N"/>
      <sheetName val="Determinación de Rendimientos"/>
      <sheetName val="Determinación de Rendimient (2)"/>
      <sheetName val="Determinación de Rendimient (3)"/>
      <sheetName val="P.U. Excavación Roca con Ripper"/>
    </sheetNames>
    <sheetDataSet>
      <sheetData sheetId="0" refreshError="1">
        <row r="13">
          <cell r="I13">
            <v>5208.2</v>
          </cell>
        </row>
        <row r="16">
          <cell r="I16">
            <v>2686.62</v>
          </cell>
        </row>
        <row r="27">
          <cell r="C27">
            <v>0.08</v>
          </cell>
        </row>
        <row r="28">
          <cell r="C28">
            <v>0.04</v>
          </cell>
        </row>
        <row r="30">
          <cell r="C30">
            <v>0.01</v>
          </cell>
        </row>
      </sheetData>
      <sheetData sheetId="1" refreshError="1"/>
      <sheetData sheetId="2" refreshError="1"/>
      <sheetData sheetId="3">
        <row r="13">
          <cell r="I13">
            <v>5208.2</v>
          </cell>
        </row>
      </sheetData>
      <sheetData sheetId="4">
        <row r="39">
          <cell r="G39">
            <v>37.200000000000003</v>
          </cell>
        </row>
      </sheetData>
      <sheetData sheetId="5"/>
      <sheetData sheetId="6">
        <row r="13">
          <cell r="I13">
            <v>5208.2</v>
          </cell>
        </row>
      </sheetData>
      <sheetData sheetId="7">
        <row r="13">
          <cell r="I13">
            <v>5208.2</v>
          </cell>
        </row>
      </sheetData>
      <sheetData sheetId="8"/>
      <sheetData sheetId="9">
        <row r="13">
          <cell r="I13">
            <v>5208.2</v>
          </cell>
        </row>
      </sheetData>
      <sheetData sheetId="10"/>
      <sheetData sheetId="11">
        <row r="13">
          <cell r="I13">
            <v>5208.2</v>
          </cell>
        </row>
      </sheetData>
      <sheetData sheetId="12"/>
      <sheetData sheetId="13"/>
      <sheetData sheetId="14"/>
      <sheetData sheetId="15">
        <row r="39">
          <cell r="G39">
            <v>37.200000000000003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 STO DGO"/>
      <sheetName val="PRES. BOCA NUEVA"/>
      <sheetName val="CONTRARO SEÑALIZACIONES"/>
      <sheetName val="Senalizacion"/>
      <sheetName val="A"/>
      <sheetName val="ANALISIS_STO_DGO"/>
      <sheetName val="PRES__BOCA_NUEVA"/>
      <sheetName val="CONTRARO_SEÑALIZACIONES"/>
      <sheetName val="ANALISIS_STO_DGO1"/>
      <sheetName val="PRES__BOCA_NUEVA1"/>
      <sheetName val="CONTRARO_SEÑALIZACIONES1"/>
      <sheetName val="Presup"/>
      <sheetName val="EDIFICIO COUNTERS"/>
    </sheetNames>
    <sheetDataSet>
      <sheetData sheetId="0"/>
      <sheetData sheetId="1"/>
      <sheetData sheetId="2" refreshError="1"/>
      <sheetData sheetId="3" refreshError="1"/>
      <sheetData sheetId="4" refreshError="1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EROS"/>
      <sheetName val="MORTEROS Y HR"/>
      <sheetName val="GASTOS INDIR."/>
      <sheetName val="CANAL BOHECHIO"/>
      <sheetName val="COMUNES"/>
      <sheetName val="P CASAS 1"/>
      <sheetName val="P CASA 2"/>
      <sheetName val="MATERIALES LISTADO"/>
      <sheetName val="EQUIPOS LISTADO"/>
      <sheetName val="MANO OBRA LISTADO"/>
      <sheetName val="REMOCION COMPUERTA"/>
      <sheetName val="BOMBAS DE AGU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8">
          <cell r="D8">
            <v>0.5</v>
          </cell>
        </row>
        <row r="9">
          <cell r="D9">
            <v>180</v>
          </cell>
        </row>
        <row r="10">
          <cell r="D10">
            <v>200</v>
          </cell>
        </row>
        <row r="12">
          <cell r="D12">
            <v>175</v>
          </cell>
        </row>
        <row r="17">
          <cell r="D17">
            <v>81.95</v>
          </cell>
        </row>
      </sheetData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mos"/>
      <sheetName val="Mano de Obra"/>
      <sheetName val="Analisis"/>
      <sheetName val="Rdmo Matariales"/>
      <sheetName val="Resumen de analisis"/>
    </sheetNames>
    <sheetDataSet>
      <sheetData sheetId="0"/>
      <sheetData sheetId="1">
        <row r="4">
          <cell r="D4">
            <v>4377</v>
          </cell>
        </row>
        <row r="8">
          <cell r="D8">
            <v>350</v>
          </cell>
        </row>
        <row r="10">
          <cell r="D10">
            <v>830</v>
          </cell>
        </row>
        <row r="11">
          <cell r="D11">
            <v>639</v>
          </cell>
        </row>
        <row r="12">
          <cell r="D12">
            <v>511</v>
          </cell>
        </row>
        <row r="13">
          <cell r="D13">
            <v>448</v>
          </cell>
        </row>
        <row r="14">
          <cell r="D14">
            <v>294</v>
          </cell>
        </row>
        <row r="15">
          <cell r="D15">
            <v>268</v>
          </cell>
        </row>
        <row r="556">
          <cell r="D556">
            <v>574.99992450000002</v>
          </cell>
        </row>
        <row r="778">
          <cell r="D778">
            <v>154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bservaciones de Proyectos"/>
      <sheetName val="Personal"/>
      <sheetName val="Proveedores"/>
      <sheetName val="Provincias"/>
      <sheetName val="AISC 13th Ed Properties Viewer"/>
      <sheetName val="HormigónArmado"/>
      <sheetName val="Informe de Cuantía"/>
      <sheetName val="ListaPrecios"/>
      <sheetName val="Presupuesto MotoLobby"/>
      <sheetName val="Conexiones"/>
      <sheetName val="Presupuesto"/>
      <sheetName val="M.O. MinisterioTrabajo"/>
      <sheetName val="Cotizaciones"/>
      <sheetName val="Hoja2"/>
      <sheetName val="EstructuraMetalicaNov6th"/>
      <sheetName val="EstructuraMetalica"/>
      <sheetName val="Modulacion"/>
      <sheetName val="PRESUPUESTO-viceministeri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1">
          <cell r="A1" t="str">
            <v>ID</v>
          </cell>
          <cell r="B1" t="str">
            <v>Partida</v>
          </cell>
          <cell r="C1" t="str">
            <v>Vol</v>
          </cell>
          <cell r="D1" t="str">
            <v>Desp.</v>
          </cell>
          <cell r="E1" t="str">
            <v>Ud</v>
          </cell>
          <cell r="F1" t="str">
            <v>Costo Unitario</v>
          </cell>
          <cell r="G1" t="str">
            <v>ITBIS</v>
          </cell>
          <cell r="H1" t="str">
            <v>Importe</v>
          </cell>
          <cell r="I1" t="str">
            <v>Precio Unitario</v>
          </cell>
        </row>
        <row r="3">
          <cell r="A3" t="str">
            <v>I</v>
          </cell>
          <cell r="B3" t="str">
            <v>Hormigón Armado</v>
          </cell>
          <cell r="E3">
            <v>1</v>
          </cell>
        </row>
        <row r="5">
          <cell r="A5">
            <v>1</v>
          </cell>
          <cell r="B5" t="str">
            <v>Análisis de Precio Unitario de 1.00 m3 de Zapata Z1 [ 3.50 x 3.50 x 0.85 ] m - f'c 210 kg/cm2 @ 28d - As Ø3/4'' @ 0.20 m AD:</v>
          </cell>
        </row>
        <row r="6">
          <cell r="B6" t="str">
            <v>Materiales</v>
          </cell>
        </row>
        <row r="7">
          <cell r="B7" t="str">
            <v>Hormigón Industrial f'c 240 kg/cm² @ 28d</v>
          </cell>
          <cell r="C7">
            <v>1</v>
          </cell>
          <cell r="D7">
            <v>5.0000000000000044E-2</v>
          </cell>
          <cell r="E7" t="str">
            <v>m3</v>
          </cell>
          <cell r="F7">
            <v>4703.3898305084749</v>
          </cell>
          <cell r="G7">
            <v>846.61</v>
          </cell>
          <cell r="H7">
            <v>5827.5</v>
          </cell>
        </row>
        <row r="8">
          <cell r="B8" t="str">
            <v>Acero ø3/8''</v>
          </cell>
          <cell r="C8">
            <v>0</v>
          </cell>
          <cell r="D8">
            <v>0</v>
          </cell>
          <cell r="E8" t="str">
            <v>QQ</v>
          </cell>
          <cell r="F8">
            <v>1864.4067796610161</v>
          </cell>
          <cell r="G8">
            <v>335.59</v>
          </cell>
          <cell r="H8">
            <v>0</v>
          </cell>
        </row>
        <row r="9">
          <cell r="B9" t="str">
            <v>Acero ø1/2''</v>
          </cell>
          <cell r="C9">
            <v>0</v>
          </cell>
          <cell r="D9">
            <v>0</v>
          </cell>
          <cell r="E9" t="str">
            <v>QQ</v>
          </cell>
          <cell r="F9">
            <v>1864.4067796610161</v>
          </cell>
          <cell r="G9">
            <v>335.59</v>
          </cell>
          <cell r="H9">
            <v>0</v>
          </cell>
        </row>
        <row r="10">
          <cell r="B10" t="str">
            <v>Acero ø3/4''</v>
          </cell>
          <cell r="C10">
            <v>0</v>
          </cell>
          <cell r="D10">
            <v>0</v>
          </cell>
          <cell r="E10" t="str">
            <v>QQ</v>
          </cell>
          <cell r="F10">
            <v>1864.4067796610161</v>
          </cell>
          <cell r="G10">
            <v>335.59</v>
          </cell>
          <cell r="H10">
            <v>0</v>
          </cell>
        </row>
        <row r="11">
          <cell r="B11" t="str">
            <v>Acero ø1''</v>
          </cell>
          <cell r="C11">
            <v>0</v>
          </cell>
          <cell r="D11">
            <v>0</v>
          </cell>
          <cell r="E11" t="str">
            <v>QQ</v>
          </cell>
          <cell r="F11">
            <v>1864.4067796610161</v>
          </cell>
          <cell r="G11">
            <v>335.59</v>
          </cell>
          <cell r="H11">
            <v>0</v>
          </cell>
        </row>
        <row r="12">
          <cell r="B12" t="str">
            <v xml:space="preserve">Alambre No.18 </v>
          </cell>
          <cell r="C12">
            <v>0</v>
          </cell>
          <cell r="D12">
            <v>0</v>
          </cell>
          <cell r="E12" t="str">
            <v xml:space="preserve"> Lbs </v>
          </cell>
          <cell r="F12">
            <v>32.203389830508478</v>
          </cell>
          <cell r="G12">
            <v>5.8</v>
          </cell>
          <cell r="H12">
            <v>0</v>
          </cell>
        </row>
        <row r="13">
          <cell r="B13" t="str">
            <v>Mano de Obra</v>
          </cell>
        </row>
        <row r="14">
          <cell r="B14" t="str">
            <v>M. O.1014A-1 [1] Vaciado de Hormigón Industrial</v>
          </cell>
          <cell r="C14">
            <v>1</v>
          </cell>
          <cell r="D14">
            <v>0</v>
          </cell>
          <cell r="E14" t="str">
            <v>m³</v>
          </cell>
          <cell r="F14">
            <v>491.64407094362468</v>
          </cell>
          <cell r="G14">
            <v>0</v>
          </cell>
          <cell r="H14">
            <v>491.64</v>
          </cell>
        </row>
        <row r="15">
          <cell r="B15" t="str">
            <v>M. O.1077-9 [9] Coloc. acero normal</v>
          </cell>
          <cell r="C15">
            <v>0</v>
          </cell>
          <cell r="D15">
            <v>0</v>
          </cell>
          <cell r="E15" t="str">
            <v>qq</v>
          </cell>
          <cell r="F15">
            <v>321.74313473582782</v>
          </cell>
          <cell r="G15">
            <v>0</v>
          </cell>
          <cell r="H15">
            <v>0</v>
          </cell>
        </row>
        <row r="16">
          <cell r="B16" t="str">
            <v>Servicios, Herramientas y Equipos</v>
          </cell>
        </row>
        <row r="17">
          <cell r="B17" t="str">
            <v>Calzos para Acero</v>
          </cell>
          <cell r="C17">
            <v>0</v>
          </cell>
          <cell r="D17">
            <v>0</v>
          </cell>
          <cell r="E17" t="str">
            <v>QQ</v>
          </cell>
          <cell r="F17">
            <v>3</v>
          </cell>
          <cell r="G17">
            <v>0.54</v>
          </cell>
          <cell r="H17">
            <v>0</v>
          </cell>
        </row>
        <row r="18">
          <cell r="A18">
            <v>1</v>
          </cell>
          <cell r="B18" t="str">
            <v>Zapata Z1 [ 3.50 x 3.50 x 0.85 ] m - f'c 210 kg/cm2 @ 28d - As Ø3/4'' @ 0.20 m AD</v>
          </cell>
          <cell r="C18">
            <v>1</v>
          </cell>
          <cell r="E18" t="str">
            <v>m3</v>
          </cell>
          <cell r="I18">
            <v>6319.14</v>
          </cell>
        </row>
        <row r="20">
          <cell r="A20">
            <v>2</v>
          </cell>
          <cell r="B20" t="str">
            <v>Análisis de Precio Unitario de 1.00 m3 de Zapata Z2 [ 3.50 x 7.00 x 0.85 ] m - f'c 210 kg/cm2 @ 28d - As Ø3/4'' @ 0.20 m AD:</v>
          </cell>
        </row>
        <row r="21">
          <cell r="B21" t="str">
            <v>Materiales</v>
          </cell>
        </row>
        <row r="22">
          <cell r="B22" t="str">
            <v>Hormigón Industrial f'c 240 kg/cm² @ 28d</v>
          </cell>
          <cell r="C22">
            <v>1</v>
          </cell>
          <cell r="D22">
            <v>5.0000000000000044E-2</v>
          </cell>
          <cell r="E22" t="str">
            <v>m3</v>
          </cell>
          <cell r="F22">
            <v>4703.3898305084749</v>
          </cell>
          <cell r="G22">
            <v>846.61</v>
          </cell>
          <cell r="H22">
            <v>5827.5</v>
          </cell>
        </row>
        <row r="23">
          <cell r="B23" t="str">
            <v>Acero ø3/8''</v>
          </cell>
          <cell r="C23">
            <v>0</v>
          </cell>
          <cell r="D23">
            <v>0</v>
          </cell>
          <cell r="E23" t="str">
            <v>QQ</v>
          </cell>
          <cell r="F23">
            <v>1864.4067796610161</v>
          </cell>
          <cell r="G23">
            <v>335.59</v>
          </cell>
          <cell r="H23">
            <v>0</v>
          </cell>
        </row>
        <row r="24">
          <cell r="B24" t="str">
            <v>Acero ø1/2''</v>
          </cell>
          <cell r="C24">
            <v>0</v>
          </cell>
          <cell r="D24">
            <v>0</v>
          </cell>
          <cell r="E24" t="str">
            <v>QQ</v>
          </cell>
          <cell r="F24">
            <v>1864.4067796610161</v>
          </cell>
          <cell r="G24">
            <v>335.59</v>
          </cell>
          <cell r="H24">
            <v>0</v>
          </cell>
        </row>
        <row r="25">
          <cell r="B25" t="str">
            <v>Acero ø3/4''</v>
          </cell>
          <cell r="C25">
            <v>0</v>
          </cell>
          <cell r="D25">
            <v>0</v>
          </cell>
          <cell r="E25" t="str">
            <v>QQ</v>
          </cell>
          <cell r="F25">
            <v>1864.4067796610161</v>
          </cell>
          <cell r="G25">
            <v>335.59</v>
          </cell>
          <cell r="H25">
            <v>0</v>
          </cell>
        </row>
        <row r="26">
          <cell r="B26" t="str">
            <v>Acero ø1''</v>
          </cell>
          <cell r="C26">
            <v>0</v>
          </cell>
          <cell r="D26">
            <v>0</v>
          </cell>
          <cell r="E26" t="str">
            <v>QQ</v>
          </cell>
          <cell r="F26">
            <v>1864.4067796610161</v>
          </cell>
          <cell r="G26">
            <v>335.59</v>
          </cell>
          <cell r="H26">
            <v>0</v>
          </cell>
        </row>
        <row r="27">
          <cell r="B27" t="str">
            <v xml:space="preserve">Alambre No.18 </v>
          </cell>
          <cell r="C27">
            <v>0</v>
          </cell>
          <cell r="D27">
            <v>0</v>
          </cell>
          <cell r="E27" t="str">
            <v xml:space="preserve"> Lbs </v>
          </cell>
          <cell r="F27">
            <v>32.203389830508478</v>
          </cell>
          <cell r="G27">
            <v>5.8</v>
          </cell>
          <cell r="H27">
            <v>0</v>
          </cell>
        </row>
        <row r="28">
          <cell r="B28" t="str">
            <v>Mano de Obra</v>
          </cell>
        </row>
        <row r="29">
          <cell r="B29" t="str">
            <v>M. O.1014A-1 [1] Vaciado de Hormigón Industrial</v>
          </cell>
          <cell r="C29">
            <v>1</v>
          </cell>
          <cell r="D29">
            <v>0</v>
          </cell>
          <cell r="E29" t="str">
            <v>m³</v>
          </cell>
          <cell r="F29">
            <v>491.64407094362468</v>
          </cell>
          <cell r="G29">
            <v>0</v>
          </cell>
          <cell r="H29">
            <v>491.64</v>
          </cell>
        </row>
        <row r="30">
          <cell r="B30" t="str">
            <v>M. O.1077-9 [9] Coloc. acero normal</v>
          </cell>
          <cell r="C30">
            <v>0</v>
          </cell>
          <cell r="D30">
            <v>0</v>
          </cell>
          <cell r="E30" t="str">
            <v>qq</v>
          </cell>
          <cell r="F30">
            <v>321.74313473582782</v>
          </cell>
          <cell r="G30">
            <v>0</v>
          </cell>
          <cell r="H30">
            <v>0</v>
          </cell>
        </row>
        <row r="31">
          <cell r="B31" t="str">
            <v>Servicios, Herramientas y Equipos</v>
          </cell>
        </row>
        <row r="32">
          <cell r="B32" t="str">
            <v>Calzos para Acero</v>
          </cell>
          <cell r="C32">
            <v>0</v>
          </cell>
          <cell r="D32">
            <v>0</v>
          </cell>
          <cell r="E32" t="str">
            <v>QQ</v>
          </cell>
          <cell r="F32">
            <v>3</v>
          </cell>
          <cell r="G32">
            <v>0.54</v>
          </cell>
          <cell r="H32">
            <v>0</v>
          </cell>
        </row>
        <row r="33">
          <cell r="A33">
            <v>2</v>
          </cell>
          <cell r="B33" t="str">
            <v>Zapata Z2 [ 3.50 x 7.00 x 0.85 ] m - f'c 210 kg/cm2 @ 28d - As Ø3/4'' @ 0.20 m AD</v>
          </cell>
          <cell r="C33">
            <v>1</v>
          </cell>
          <cell r="E33" t="str">
            <v>m3</v>
          </cell>
          <cell r="I33">
            <v>6319.14</v>
          </cell>
        </row>
        <row r="35">
          <cell r="A35">
            <v>3</v>
          </cell>
          <cell r="B35" t="str">
            <v>Análisis de Precio Unitario de 1.00 m3 de Zapata Z3 [ 4.00 x 7.00 x 0.85 ] m - f'c 210 kg/cm2 @ 28d - As Ø3/4'' @ 0.20 m AD AC:</v>
          </cell>
        </row>
        <row r="36">
          <cell r="B36" t="str">
            <v>Materiales</v>
          </cell>
        </row>
        <row r="37">
          <cell r="B37" t="str">
            <v>Hormigón Industrial f'c 240 kg/cm² @ 28d</v>
          </cell>
          <cell r="C37">
            <v>1</v>
          </cell>
          <cell r="D37">
            <v>5.0000000000000044E-2</v>
          </cell>
          <cell r="E37" t="str">
            <v>m3</v>
          </cell>
          <cell r="F37">
            <v>4703.3898305084749</v>
          </cell>
          <cell r="G37">
            <v>846.61</v>
          </cell>
          <cell r="H37">
            <v>5827.5</v>
          </cell>
        </row>
        <row r="38">
          <cell r="B38" t="str">
            <v>Acero ø3/8''</v>
          </cell>
          <cell r="C38">
            <v>0</v>
          </cell>
          <cell r="D38">
            <v>0</v>
          </cell>
          <cell r="E38" t="str">
            <v>QQ</v>
          </cell>
          <cell r="F38">
            <v>1864.4067796610161</v>
          </cell>
          <cell r="G38">
            <v>335.59</v>
          </cell>
          <cell r="H38">
            <v>0</v>
          </cell>
        </row>
        <row r="39">
          <cell r="B39" t="str">
            <v>Acero ø1/2''</v>
          </cell>
          <cell r="C39">
            <v>0</v>
          </cell>
          <cell r="D39">
            <v>0</v>
          </cell>
          <cell r="E39" t="str">
            <v>QQ</v>
          </cell>
          <cell r="F39">
            <v>1864.4067796610161</v>
          </cell>
          <cell r="G39">
            <v>335.59</v>
          </cell>
          <cell r="H39">
            <v>0</v>
          </cell>
        </row>
        <row r="40">
          <cell r="B40" t="str">
            <v>Acero ø3/4''</v>
          </cell>
          <cell r="C40">
            <v>0</v>
          </cell>
          <cell r="D40">
            <v>0</v>
          </cell>
          <cell r="E40" t="str">
            <v>QQ</v>
          </cell>
          <cell r="F40">
            <v>1864.4067796610161</v>
          </cell>
          <cell r="G40">
            <v>335.59</v>
          </cell>
          <cell r="H40">
            <v>0</v>
          </cell>
        </row>
        <row r="41">
          <cell r="B41" t="str">
            <v>Acero ø1''</v>
          </cell>
          <cell r="C41">
            <v>0</v>
          </cell>
          <cell r="D41">
            <v>0</v>
          </cell>
          <cell r="E41" t="str">
            <v>QQ</v>
          </cell>
          <cell r="F41">
            <v>1864.4067796610161</v>
          </cell>
          <cell r="G41">
            <v>335.59</v>
          </cell>
          <cell r="H41">
            <v>0</v>
          </cell>
        </row>
        <row r="42">
          <cell r="B42" t="str">
            <v xml:space="preserve">Alambre No.18 </v>
          </cell>
          <cell r="C42">
            <v>0</v>
          </cell>
          <cell r="D42">
            <v>0</v>
          </cell>
          <cell r="E42" t="str">
            <v xml:space="preserve"> Lbs </v>
          </cell>
          <cell r="F42">
            <v>32.203389830508478</v>
          </cell>
          <cell r="G42">
            <v>5.8</v>
          </cell>
          <cell r="H42">
            <v>0</v>
          </cell>
        </row>
        <row r="43">
          <cell r="B43" t="str">
            <v>Mano de Obra</v>
          </cell>
        </row>
        <row r="44">
          <cell r="B44" t="str">
            <v>M. O.1014A-1 [1] Vaciado de Hormigón Industrial</v>
          </cell>
          <cell r="C44">
            <v>1</v>
          </cell>
          <cell r="D44">
            <v>0</v>
          </cell>
          <cell r="E44" t="str">
            <v>m³</v>
          </cell>
          <cell r="F44">
            <v>491.64407094362468</v>
          </cell>
          <cell r="G44">
            <v>0</v>
          </cell>
          <cell r="H44">
            <v>491.64</v>
          </cell>
        </row>
        <row r="45">
          <cell r="B45" t="str">
            <v>M. O.1077-9 [9] Coloc. acero normal</v>
          </cell>
          <cell r="C45">
            <v>0</v>
          </cell>
          <cell r="D45">
            <v>0</v>
          </cell>
          <cell r="E45" t="str">
            <v>qq</v>
          </cell>
          <cell r="F45">
            <v>321.74313473582782</v>
          </cell>
          <cell r="G45">
            <v>0</v>
          </cell>
          <cell r="H45">
            <v>0</v>
          </cell>
        </row>
        <row r="46">
          <cell r="B46" t="str">
            <v>Servicios, Herramientas y Equipos</v>
          </cell>
        </row>
        <row r="47">
          <cell r="B47" t="str">
            <v>Calzos para Acero</v>
          </cell>
          <cell r="C47">
            <v>0</v>
          </cell>
          <cell r="D47">
            <v>0</v>
          </cell>
          <cell r="E47" t="str">
            <v>QQ</v>
          </cell>
          <cell r="F47">
            <v>3</v>
          </cell>
          <cell r="G47">
            <v>0.54</v>
          </cell>
          <cell r="H47">
            <v>0</v>
          </cell>
        </row>
        <row r="48">
          <cell r="A48">
            <v>3</v>
          </cell>
          <cell r="B48" t="str">
            <v>Zapata Z3 [ 4.00 x 7.00 x 0.85 ] m - f'c 210 kg/cm2 @ 28d - As Ø3/4'' @ 0.20 m AD AC</v>
          </cell>
          <cell r="C48">
            <v>1</v>
          </cell>
          <cell r="E48" t="str">
            <v>m3</v>
          </cell>
          <cell r="I48">
            <v>6319.14</v>
          </cell>
        </row>
        <row r="50">
          <cell r="A50">
            <v>4</v>
          </cell>
          <cell r="B50" t="str">
            <v>Análisis de Precio Unitario de 1.00 m3 de Zapata Z5 [ 3.00 x 4.50 x 0.85 ] m - f'c 210 kg/cm2 @ 28d - As Ø3/4'' @ 0.20 m AD AC:</v>
          </cell>
        </row>
        <row r="51">
          <cell r="B51" t="str">
            <v>Materiales</v>
          </cell>
        </row>
        <row r="52">
          <cell r="B52" t="str">
            <v>Hormigón Industrial f'c 240 kg/cm² @ 28d</v>
          </cell>
          <cell r="C52">
            <v>1</v>
          </cell>
          <cell r="D52">
            <v>5.0000000000000044E-2</v>
          </cell>
          <cell r="E52" t="str">
            <v>m3</v>
          </cell>
          <cell r="F52">
            <v>4703.3898305084749</v>
          </cell>
          <cell r="G52">
            <v>846.61</v>
          </cell>
          <cell r="H52">
            <v>5827.5</v>
          </cell>
        </row>
        <row r="53">
          <cell r="B53" t="str">
            <v>Acero ø3/8''</v>
          </cell>
          <cell r="C53">
            <v>0</v>
          </cell>
          <cell r="D53">
            <v>0</v>
          </cell>
          <cell r="E53" t="str">
            <v>QQ</v>
          </cell>
          <cell r="F53">
            <v>1864.4067796610161</v>
          </cell>
          <cell r="G53">
            <v>335.59</v>
          </cell>
          <cell r="H53">
            <v>0</v>
          </cell>
        </row>
        <row r="54">
          <cell r="B54" t="str">
            <v>Acero ø1/2''</v>
          </cell>
          <cell r="C54">
            <v>0</v>
          </cell>
          <cell r="D54">
            <v>0</v>
          </cell>
          <cell r="E54" t="str">
            <v>QQ</v>
          </cell>
          <cell r="F54">
            <v>1864.4067796610161</v>
          </cell>
          <cell r="G54">
            <v>335.59</v>
          </cell>
          <cell r="H54">
            <v>0</v>
          </cell>
        </row>
        <row r="55">
          <cell r="B55" t="str">
            <v>Acero ø3/4''</v>
          </cell>
          <cell r="C55">
            <v>0</v>
          </cell>
          <cell r="D55">
            <v>0</v>
          </cell>
          <cell r="E55" t="str">
            <v>QQ</v>
          </cell>
          <cell r="F55">
            <v>1864.4067796610161</v>
          </cell>
          <cell r="G55">
            <v>335.59</v>
          </cell>
          <cell r="H55">
            <v>0</v>
          </cell>
        </row>
        <row r="56">
          <cell r="B56" t="str">
            <v>Acero ø1''</v>
          </cell>
          <cell r="C56">
            <v>0</v>
          </cell>
          <cell r="D56">
            <v>0</v>
          </cell>
          <cell r="E56" t="str">
            <v>QQ</v>
          </cell>
          <cell r="F56">
            <v>1864.4067796610161</v>
          </cell>
          <cell r="G56">
            <v>335.59</v>
          </cell>
          <cell r="H56">
            <v>0</v>
          </cell>
        </row>
        <row r="57">
          <cell r="B57" t="str">
            <v xml:space="preserve">Alambre No.18 </v>
          </cell>
          <cell r="C57">
            <v>0</v>
          </cell>
          <cell r="D57">
            <v>0</v>
          </cell>
          <cell r="E57" t="str">
            <v xml:space="preserve"> Lbs </v>
          </cell>
          <cell r="F57">
            <v>32.203389830508478</v>
          </cell>
          <cell r="G57">
            <v>5.8</v>
          </cell>
          <cell r="H57">
            <v>0</v>
          </cell>
        </row>
        <row r="58">
          <cell r="B58" t="str">
            <v>Mano de Obra</v>
          </cell>
        </row>
        <row r="59">
          <cell r="B59" t="str">
            <v>M. O.1014A-1 [1] Vaciado de Hormigón Industrial</v>
          </cell>
          <cell r="C59">
            <v>1</v>
          </cell>
          <cell r="D59">
            <v>0</v>
          </cell>
          <cell r="E59" t="str">
            <v>m³</v>
          </cell>
          <cell r="F59">
            <v>491.64407094362468</v>
          </cell>
          <cell r="G59">
            <v>0</v>
          </cell>
          <cell r="H59">
            <v>491.64</v>
          </cell>
        </row>
        <row r="60">
          <cell r="B60" t="str">
            <v>M. O.1077-9 [9] Coloc. acero normal</v>
          </cell>
          <cell r="C60">
            <v>0</v>
          </cell>
          <cell r="D60">
            <v>0</v>
          </cell>
          <cell r="E60" t="str">
            <v>qq</v>
          </cell>
          <cell r="F60">
            <v>321.74313473582782</v>
          </cell>
          <cell r="G60">
            <v>0</v>
          </cell>
          <cell r="H60">
            <v>0</v>
          </cell>
        </row>
        <row r="61">
          <cell r="B61" t="str">
            <v>Servicios, Herramientas y Equipos</v>
          </cell>
        </row>
        <row r="62">
          <cell r="B62" t="str">
            <v>Calzos para Acero</v>
          </cell>
          <cell r="C62">
            <v>0</v>
          </cell>
          <cell r="D62">
            <v>0</v>
          </cell>
          <cell r="E62" t="str">
            <v>QQ</v>
          </cell>
          <cell r="F62">
            <v>3</v>
          </cell>
          <cell r="G62">
            <v>0.54</v>
          </cell>
          <cell r="H62">
            <v>0</v>
          </cell>
        </row>
        <row r="63">
          <cell r="A63">
            <v>4</v>
          </cell>
          <cell r="B63" t="str">
            <v>Zapata Z5 [ 3.00 x 4.50 x 0.85 ] m - f'c 210 kg/cm2 @ 28d - As Ø3/4'' @ 0.20 m AD AC</v>
          </cell>
          <cell r="C63">
            <v>1</v>
          </cell>
          <cell r="E63" t="str">
            <v>m3</v>
          </cell>
          <cell r="I63">
            <v>6319.14</v>
          </cell>
        </row>
        <row r="65">
          <cell r="A65">
            <v>5</v>
          </cell>
          <cell r="B65" t="str">
            <v>Análisis de Precio Unitario de 1.00 m3 de Platea PAsc [ 3.50 x 3.90 x 0.85 ] m - f'c 210 kg/cm2 @ 28d - As Ø3/4'' @ 0.20 m AD AC:</v>
          </cell>
        </row>
        <row r="66">
          <cell r="B66" t="str">
            <v>Materiales</v>
          </cell>
        </row>
        <row r="67">
          <cell r="B67" t="str">
            <v>Hormigón Industrial f'c 240 kg/cm² @ 28d</v>
          </cell>
          <cell r="C67">
            <v>1</v>
          </cell>
          <cell r="D67">
            <v>5.0000000000000044E-2</v>
          </cell>
          <cell r="E67" t="str">
            <v>m3</v>
          </cell>
          <cell r="F67">
            <v>4703.3898305084749</v>
          </cell>
          <cell r="G67">
            <v>846.61</v>
          </cell>
          <cell r="H67">
            <v>5827.5</v>
          </cell>
        </row>
        <row r="68">
          <cell r="B68" t="str">
            <v>Acero ø3/8''</v>
          </cell>
          <cell r="C68">
            <v>0</v>
          </cell>
          <cell r="D68">
            <v>0</v>
          </cell>
          <cell r="E68" t="str">
            <v>QQ</v>
          </cell>
          <cell r="F68">
            <v>1864.4067796610161</v>
          </cell>
          <cell r="G68">
            <v>335.59</v>
          </cell>
          <cell r="H68">
            <v>0</v>
          </cell>
        </row>
        <row r="69">
          <cell r="B69" t="str">
            <v>Acero ø1/2''</v>
          </cell>
          <cell r="C69">
            <v>0</v>
          </cell>
          <cell r="D69">
            <v>0</v>
          </cell>
          <cell r="E69" t="str">
            <v>QQ</v>
          </cell>
          <cell r="F69">
            <v>1864.4067796610161</v>
          </cell>
          <cell r="G69">
            <v>335.59</v>
          </cell>
          <cell r="H69">
            <v>0</v>
          </cell>
        </row>
        <row r="70">
          <cell r="B70" t="str">
            <v>Acero ø3/4''</v>
          </cell>
          <cell r="C70">
            <v>0</v>
          </cell>
          <cell r="D70">
            <v>0</v>
          </cell>
          <cell r="E70" t="str">
            <v>QQ</v>
          </cell>
          <cell r="F70">
            <v>1864.4067796610161</v>
          </cell>
          <cell r="G70">
            <v>335.59</v>
          </cell>
          <cell r="H70">
            <v>0</v>
          </cell>
        </row>
        <row r="71">
          <cell r="B71" t="str">
            <v>Acero ø1''</v>
          </cell>
          <cell r="C71">
            <v>0</v>
          </cell>
          <cell r="D71">
            <v>0</v>
          </cell>
          <cell r="E71" t="str">
            <v>QQ</v>
          </cell>
          <cell r="F71">
            <v>1864.4067796610161</v>
          </cell>
          <cell r="G71">
            <v>335.59</v>
          </cell>
          <cell r="H71">
            <v>0</v>
          </cell>
        </row>
        <row r="72">
          <cell r="B72" t="str">
            <v xml:space="preserve">Alambre No.18 </v>
          </cell>
          <cell r="C72">
            <v>0</v>
          </cell>
          <cell r="D72">
            <v>0</v>
          </cell>
          <cell r="E72" t="str">
            <v xml:space="preserve"> Lbs </v>
          </cell>
          <cell r="F72">
            <v>32.203389830508478</v>
          </cell>
          <cell r="G72">
            <v>5.8</v>
          </cell>
          <cell r="H72">
            <v>0</v>
          </cell>
        </row>
        <row r="73">
          <cell r="B73" t="str">
            <v>Mano de Obra</v>
          </cell>
        </row>
        <row r="74">
          <cell r="B74" t="str">
            <v>M. O.1014A-1 [1] Vaciado de Hormigón Industrial</v>
          </cell>
          <cell r="C74">
            <v>1</v>
          </cell>
          <cell r="D74">
            <v>0</v>
          </cell>
          <cell r="E74" t="str">
            <v>m³</v>
          </cell>
          <cell r="F74">
            <v>491.64407094362468</v>
          </cell>
          <cell r="G74">
            <v>0</v>
          </cell>
          <cell r="H74">
            <v>491.64</v>
          </cell>
        </row>
        <row r="75">
          <cell r="B75" t="str">
            <v>M. O.1077-9 [9] Coloc. acero normal</v>
          </cell>
          <cell r="C75">
            <v>0</v>
          </cell>
          <cell r="D75">
            <v>0</v>
          </cell>
          <cell r="E75" t="str">
            <v>qq</v>
          </cell>
          <cell r="F75">
            <v>321.74313473582782</v>
          </cell>
          <cell r="G75">
            <v>0</v>
          </cell>
          <cell r="H75">
            <v>0</v>
          </cell>
        </row>
        <row r="76">
          <cell r="B76" t="str">
            <v>Servicios, Herramientas y Equipos</v>
          </cell>
        </row>
        <row r="77">
          <cell r="B77" t="str">
            <v>Calzos para Acero</v>
          </cell>
          <cell r="C77">
            <v>0</v>
          </cell>
          <cell r="D77">
            <v>0</v>
          </cell>
          <cell r="E77" t="str">
            <v>QQ</v>
          </cell>
          <cell r="F77">
            <v>3</v>
          </cell>
          <cell r="G77">
            <v>0.54</v>
          </cell>
          <cell r="H77">
            <v>0</v>
          </cell>
        </row>
        <row r="78">
          <cell r="A78">
            <v>5</v>
          </cell>
          <cell r="B78" t="str">
            <v>Platea PAsc [ 3.50 x 3.90 x 0.85 ] m - f'c 210 kg/cm2 @ 28d - As Ø3/4'' @ 0.20 m AD AC</v>
          </cell>
          <cell r="C78">
            <v>1</v>
          </cell>
          <cell r="E78" t="str">
            <v>m3</v>
          </cell>
          <cell r="I78">
            <v>6319.14</v>
          </cell>
        </row>
        <row r="80">
          <cell r="A80">
            <v>6</v>
          </cell>
          <cell r="B80" t="str">
            <v>Análisis de Precio Unitario de 1.00 m3 de Zapata Z1 [ 1.75 x 1.75 x 0.40 ] m - f'c 210 kg/cm2 @ 28d - As Ø3/4'' @ 0.20 m AD:</v>
          </cell>
        </row>
        <row r="81">
          <cell r="B81" t="str">
            <v>Materiales</v>
          </cell>
        </row>
        <row r="82">
          <cell r="B82" t="str">
            <v>Hormigón Industrial f'c 240 kg/cm² @ 28d</v>
          </cell>
          <cell r="C82">
            <v>1</v>
          </cell>
          <cell r="D82">
            <v>5.0000000000000044E-2</v>
          </cell>
          <cell r="E82" t="str">
            <v>m3</v>
          </cell>
          <cell r="F82">
            <v>4703.3898305084749</v>
          </cell>
          <cell r="G82">
            <v>846.61</v>
          </cell>
          <cell r="H82">
            <v>5827.5</v>
          </cell>
        </row>
        <row r="83">
          <cell r="B83" t="str">
            <v>Acero ø3/8''</v>
          </cell>
          <cell r="C83">
            <v>0</v>
          </cell>
          <cell r="D83">
            <v>0</v>
          </cell>
          <cell r="E83" t="str">
            <v>QQ</v>
          </cell>
          <cell r="F83">
            <v>1864.4067796610161</v>
          </cell>
          <cell r="G83">
            <v>335.59</v>
          </cell>
          <cell r="H83">
            <v>0</v>
          </cell>
        </row>
        <row r="84">
          <cell r="B84" t="str">
            <v>Acero ø1/2''</v>
          </cell>
          <cell r="C84">
            <v>0</v>
          </cell>
          <cell r="D84">
            <v>0</v>
          </cell>
          <cell r="E84" t="str">
            <v>QQ</v>
          </cell>
          <cell r="F84">
            <v>1864.4067796610161</v>
          </cell>
          <cell r="G84">
            <v>335.59</v>
          </cell>
          <cell r="H84">
            <v>0</v>
          </cell>
        </row>
        <row r="85">
          <cell r="B85" t="str">
            <v>Acero ø3/4''</v>
          </cell>
          <cell r="C85">
            <v>0</v>
          </cell>
          <cell r="D85">
            <v>0</v>
          </cell>
          <cell r="E85" t="str">
            <v>QQ</v>
          </cell>
          <cell r="F85">
            <v>1864.4067796610161</v>
          </cell>
          <cell r="G85">
            <v>335.59</v>
          </cell>
          <cell r="H85">
            <v>0</v>
          </cell>
        </row>
        <row r="86">
          <cell r="B86" t="str">
            <v>Acero ø1''</v>
          </cell>
          <cell r="C86">
            <v>0</v>
          </cell>
          <cell r="D86">
            <v>0</v>
          </cell>
          <cell r="E86" t="str">
            <v>QQ</v>
          </cell>
          <cell r="F86">
            <v>1864.4067796610161</v>
          </cell>
          <cell r="G86">
            <v>335.59</v>
          </cell>
          <cell r="H86">
            <v>0</v>
          </cell>
        </row>
        <row r="87">
          <cell r="B87" t="str">
            <v xml:space="preserve">Alambre No.18 </v>
          </cell>
          <cell r="C87">
            <v>0</v>
          </cell>
          <cell r="D87">
            <v>0</v>
          </cell>
          <cell r="E87" t="str">
            <v xml:space="preserve"> Lbs </v>
          </cell>
          <cell r="F87">
            <v>32.203389830508478</v>
          </cell>
          <cell r="G87">
            <v>5.8</v>
          </cell>
          <cell r="H87">
            <v>0</v>
          </cell>
        </row>
        <row r="88">
          <cell r="B88" t="str">
            <v>Mano de Obra</v>
          </cell>
        </row>
        <row r="89">
          <cell r="B89" t="str">
            <v>M. O.1014A-1 [1] Vaciado de Hormigón Industrial</v>
          </cell>
          <cell r="C89">
            <v>1</v>
          </cell>
          <cell r="D89">
            <v>0</v>
          </cell>
          <cell r="E89" t="str">
            <v>m³</v>
          </cell>
          <cell r="F89">
            <v>491.64407094362468</v>
          </cell>
          <cell r="G89">
            <v>0</v>
          </cell>
          <cell r="H89">
            <v>491.64</v>
          </cell>
        </row>
        <row r="90">
          <cell r="B90" t="str">
            <v>M. O.1077-9 [9] Coloc. acero normal</v>
          </cell>
          <cell r="C90">
            <v>0</v>
          </cell>
          <cell r="D90">
            <v>0</v>
          </cell>
          <cell r="E90" t="str">
            <v>qq</v>
          </cell>
          <cell r="F90">
            <v>321.74313473582782</v>
          </cell>
          <cell r="G90">
            <v>0</v>
          </cell>
          <cell r="H90">
            <v>0</v>
          </cell>
        </row>
        <row r="91">
          <cell r="B91" t="str">
            <v>Servicios, Herramientas y Equipos</v>
          </cell>
        </row>
        <row r="92">
          <cell r="B92" t="str">
            <v>Calzos para Acero</v>
          </cell>
          <cell r="C92">
            <v>0</v>
          </cell>
          <cell r="D92">
            <v>0</v>
          </cell>
          <cell r="E92" t="str">
            <v>QQ</v>
          </cell>
          <cell r="F92">
            <v>3</v>
          </cell>
          <cell r="G92">
            <v>0.54</v>
          </cell>
          <cell r="H92">
            <v>0</v>
          </cell>
        </row>
        <row r="93">
          <cell r="A93">
            <v>6</v>
          </cell>
          <cell r="B93" t="str">
            <v>Zapata Z1 [ 1.75 x 1.75 x 0.40 ] m - f'c 210 kg/cm2 @ 28d - As Ø3/4'' @ 0.20 m AD</v>
          </cell>
          <cell r="C93">
            <v>1</v>
          </cell>
          <cell r="E93" t="str">
            <v>m3</v>
          </cell>
          <cell r="I93">
            <v>6319.14</v>
          </cell>
        </row>
        <row r="95">
          <cell r="A95">
            <v>7</v>
          </cell>
          <cell r="B95" t="str">
            <v>Análisis de Precio Unitario de 1.00 m3 de Pedestal 1 [ 0.40 x 0.70 x 1.50 ] m - f'c 210 kg/cm2 @ 28d - 16 Ø3/4'' + 3 Est. Ø 3/8'' @ 0.10 m:</v>
          </cell>
        </row>
        <row r="96">
          <cell r="B96" t="str">
            <v>Materiales</v>
          </cell>
        </row>
        <row r="97">
          <cell r="B97" t="str">
            <v>Hormigón Industrial f'c 240 kg/cm² @ 28d</v>
          </cell>
          <cell r="C97">
            <v>1</v>
          </cell>
          <cell r="D97">
            <v>5.0000000000000044E-2</v>
          </cell>
          <cell r="E97" t="str">
            <v>m3</v>
          </cell>
          <cell r="F97">
            <v>4703.3898305084749</v>
          </cell>
          <cell r="G97">
            <v>846.61</v>
          </cell>
          <cell r="H97">
            <v>5827.5</v>
          </cell>
        </row>
        <row r="98">
          <cell r="B98" t="str">
            <v>Acero ø3/8''</v>
          </cell>
          <cell r="C98">
            <v>0</v>
          </cell>
          <cell r="D98">
            <v>0</v>
          </cell>
          <cell r="E98" t="str">
            <v>QQ</v>
          </cell>
          <cell r="F98">
            <v>1864.4067796610161</v>
          </cell>
          <cell r="G98">
            <v>335.59</v>
          </cell>
          <cell r="H98">
            <v>0</v>
          </cell>
        </row>
        <row r="99">
          <cell r="B99" t="str">
            <v>Acero ø1/2''</v>
          </cell>
          <cell r="C99">
            <v>0</v>
          </cell>
          <cell r="D99">
            <v>0</v>
          </cell>
          <cell r="E99" t="str">
            <v>QQ</v>
          </cell>
          <cell r="F99">
            <v>1864.4067796610161</v>
          </cell>
          <cell r="G99">
            <v>335.59</v>
          </cell>
          <cell r="H99">
            <v>0</v>
          </cell>
        </row>
        <row r="100">
          <cell r="B100" t="str">
            <v>Acero ø3/4''</v>
          </cell>
          <cell r="C100">
            <v>0</v>
          </cell>
          <cell r="D100">
            <v>0</v>
          </cell>
          <cell r="E100" t="str">
            <v>QQ</v>
          </cell>
          <cell r="F100">
            <v>1864.4067796610161</v>
          </cell>
          <cell r="G100">
            <v>335.59</v>
          </cell>
          <cell r="H100">
            <v>0</v>
          </cell>
        </row>
        <row r="101">
          <cell r="B101" t="str">
            <v>Acero ø1''</v>
          </cell>
          <cell r="C101">
            <v>0</v>
          </cell>
          <cell r="D101">
            <v>0</v>
          </cell>
          <cell r="E101" t="str">
            <v>QQ</v>
          </cell>
          <cell r="F101">
            <v>1864.4067796610161</v>
          </cell>
          <cell r="G101">
            <v>335.59</v>
          </cell>
          <cell r="H101">
            <v>0</v>
          </cell>
        </row>
        <row r="102">
          <cell r="B102" t="str">
            <v xml:space="preserve">Alambre No.18 </v>
          </cell>
          <cell r="C102">
            <v>0</v>
          </cell>
          <cell r="D102">
            <v>0</v>
          </cell>
          <cell r="E102" t="str">
            <v xml:space="preserve"> Lbs </v>
          </cell>
          <cell r="F102">
            <v>32.203389830508478</v>
          </cell>
          <cell r="G102">
            <v>5.8</v>
          </cell>
          <cell r="H102">
            <v>0</v>
          </cell>
        </row>
        <row r="103">
          <cell r="B103" t="str">
            <v>Mano de Obra</v>
          </cell>
        </row>
        <row r="104">
          <cell r="B104" t="str">
            <v>M. O.1014A-1 [1] Vaciado de Hormigón Industrial</v>
          </cell>
          <cell r="C104">
            <v>1</v>
          </cell>
          <cell r="D104">
            <v>0</v>
          </cell>
          <cell r="E104" t="str">
            <v>m³</v>
          </cell>
          <cell r="F104">
            <v>491.64407094362468</v>
          </cell>
          <cell r="G104">
            <v>0</v>
          </cell>
          <cell r="H104">
            <v>491.64</v>
          </cell>
        </row>
        <row r="105">
          <cell r="B105" t="str">
            <v>M. O.1077-9 [9] Coloc. acero normal</v>
          </cell>
          <cell r="C105">
            <v>0</v>
          </cell>
          <cell r="D105">
            <v>0</v>
          </cell>
          <cell r="E105" t="str">
            <v>qq</v>
          </cell>
          <cell r="F105">
            <v>321.74313473582782</v>
          </cell>
          <cell r="G105">
            <v>0</v>
          </cell>
          <cell r="H105">
            <v>0</v>
          </cell>
        </row>
        <row r="106">
          <cell r="B106" t="str">
            <v>Servicios, Herramientas y Equipos</v>
          </cell>
        </row>
        <row r="107">
          <cell r="B107" t="str">
            <v>Calzos para Acero</v>
          </cell>
          <cell r="C107">
            <v>0</v>
          </cell>
          <cell r="D107">
            <v>0</v>
          </cell>
          <cell r="E107" t="str">
            <v>QQ</v>
          </cell>
          <cell r="F107">
            <v>3</v>
          </cell>
          <cell r="G107">
            <v>0.54</v>
          </cell>
          <cell r="H107">
            <v>0</v>
          </cell>
        </row>
        <row r="108">
          <cell r="A108">
            <v>7</v>
          </cell>
          <cell r="B108" t="str">
            <v>Pedestal 1 [ 0.40 x 0.70 x 1.50 ] m - f'c 210 kg/cm2 @ 28d - 16 Ø3/4'' + 3 Est. Ø 3/8'' @ 0.10 m</v>
          </cell>
          <cell r="C108">
            <v>1</v>
          </cell>
          <cell r="E108" t="str">
            <v>m3</v>
          </cell>
          <cell r="I108">
            <v>6319.14</v>
          </cell>
        </row>
        <row r="110">
          <cell r="A110">
            <v>8</v>
          </cell>
          <cell r="B110" t="str">
            <v>Análisis de Precio Unitario de 39.00 Ud de Combinación Especial:</v>
          </cell>
        </row>
        <row r="111">
          <cell r="B111" t="str">
            <v>Servicios, Herramientas y Equipos</v>
          </cell>
        </row>
        <row r="112">
          <cell r="B112" t="str">
            <v>Zapata Z3 [ 4.00 x 7.00 x 0.85 ] m - f'c 210 kg/cm2 @ 28d - As Ø3/4'' @ 0.20 m AD AC</v>
          </cell>
          <cell r="C112">
            <v>13</v>
          </cell>
          <cell r="D112">
            <v>7.6923076923076927E-2</v>
          </cell>
          <cell r="E112" t="str">
            <v>m3</v>
          </cell>
          <cell r="F112">
            <v>6319.14</v>
          </cell>
          <cell r="G112">
            <v>0</v>
          </cell>
          <cell r="H112">
            <v>88467.96</v>
          </cell>
        </row>
        <row r="113">
          <cell r="B113" t="str">
            <v>Zapata Z3 [ 4.00 x 7.00 x 0.85 ] m - f'c 210 kg/cm2 @ 28d - As Ø3/4'' @ 0.20 m AD AC</v>
          </cell>
          <cell r="C113">
            <v>13</v>
          </cell>
          <cell r="D113">
            <v>7.6923076923076927E-2</v>
          </cell>
          <cell r="E113" t="str">
            <v>m3</v>
          </cell>
          <cell r="F113">
            <v>6319.14</v>
          </cell>
          <cell r="G113">
            <v>0</v>
          </cell>
          <cell r="H113">
            <v>88467.96</v>
          </cell>
        </row>
        <row r="114">
          <cell r="A114">
            <v>8</v>
          </cell>
          <cell r="B114" t="str">
            <v>Combinación Especial</v>
          </cell>
          <cell r="C114">
            <v>39</v>
          </cell>
          <cell r="E114" t="str">
            <v>Ud</v>
          </cell>
          <cell r="I114">
            <v>4536.82</v>
          </cell>
        </row>
        <row r="116">
          <cell r="A116">
            <v>9</v>
          </cell>
          <cell r="B116" t="str">
            <v>Análisis de Precio Unitario de 39.00 Ud de Combinación Especial:</v>
          </cell>
        </row>
        <row r="117">
          <cell r="B117" t="str">
            <v>Servicios, Herramientas y Equipos</v>
          </cell>
        </row>
        <row r="118">
          <cell r="B118" t="str">
            <v>Platea PAsc [ 3.50 x 3.90 x 0.85 ] m - f'c 210 kg/cm2 @ 28d - As Ø3/4'' @ 0.20 m AD AC</v>
          </cell>
          <cell r="C118">
            <v>13</v>
          </cell>
          <cell r="D118">
            <v>7.6923076923076927E-2</v>
          </cell>
          <cell r="E118" t="str">
            <v>m3</v>
          </cell>
          <cell r="F118">
            <v>6319.14</v>
          </cell>
          <cell r="G118">
            <v>0</v>
          </cell>
          <cell r="H118">
            <v>88467.96</v>
          </cell>
        </row>
        <row r="119">
          <cell r="B119" t="str">
            <v>Platea PAsc [ 3.50 x 3.90 x 0.85 ] m - f'c 210 kg/cm2 @ 28d - As Ø3/4'' @ 0.20 m AD AC</v>
          </cell>
          <cell r="C119">
            <v>13</v>
          </cell>
          <cell r="D119">
            <v>7.6923076923076927E-2</v>
          </cell>
          <cell r="E119" t="str">
            <v>m3</v>
          </cell>
          <cell r="F119">
            <v>6319.14</v>
          </cell>
          <cell r="G119">
            <v>0</v>
          </cell>
          <cell r="H119">
            <v>88467.96</v>
          </cell>
        </row>
        <row r="120">
          <cell r="A120">
            <v>9</v>
          </cell>
          <cell r="B120" t="str">
            <v>Combinación Especial</v>
          </cell>
          <cell r="C120">
            <v>39</v>
          </cell>
          <cell r="E120" t="str">
            <v>Ud</v>
          </cell>
          <cell r="I120">
            <v>4536.82</v>
          </cell>
        </row>
        <row r="122">
          <cell r="A122" t="str">
            <v>II</v>
          </cell>
          <cell r="B122" t="str">
            <v>Estructuras Metálicas</v>
          </cell>
          <cell r="E122">
            <v>2</v>
          </cell>
        </row>
        <row r="124">
          <cell r="A124">
            <v>10</v>
          </cell>
          <cell r="B124" t="str">
            <v>Análisis de Precio Unitario de 1.00 Ud de Escaleras C10x15.3 + Placa Base Plate 3/8 '' + Esparragos y Pernos: Perno Ø  - A325   3/4'' x 2 1/2'' ( incluye Fabricación &amp; Pintura de Taller) 4 Tramos:</v>
          </cell>
          <cell r="H124" t="str">
            <v>Terminal</v>
          </cell>
        </row>
        <row r="125">
          <cell r="B125" t="str">
            <v>Materiales</v>
          </cell>
        </row>
        <row r="126">
          <cell r="A126" t="str">
            <v>lbm</v>
          </cell>
          <cell r="B126" t="str">
            <v>Arranque</v>
          </cell>
          <cell r="I126" t="str">
            <v>perimeter</v>
          </cell>
        </row>
        <row r="127">
          <cell r="A127">
            <v>15.3</v>
          </cell>
          <cell r="B127" t="str">
            <v>C10x15.3</v>
          </cell>
          <cell r="C127">
            <v>10.104986876640419</v>
          </cell>
          <cell r="D127">
            <v>8.8571428571428662E-2</v>
          </cell>
          <cell r="E127" t="str">
            <v>pl</v>
          </cell>
          <cell r="F127">
            <v>306</v>
          </cell>
          <cell r="G127">
            <v>55.08</v>
          </cell>
          <cell r="H127">
            <v>3971.88</v>
          </cell>
          <cell r="I127">
            <v>2.4533333333333331</v>
          </cell>
        </row>
        <row r="128">
          <cell r="B128" t="str">
            <v>Stinger</v>
          </cell>
        </row>
        <row r="129">
          <cell r="A129">
            <v>15.3</v>
          </cell>
          <cell r="B129" t="str">
            <v>C10x15.3</v>
          </cell>
          <cell r="C129">
            <v>70.472440944881896</v>
          </cell>
          <cell r="D129">
            <v>1.3162011173184348E-2</v>
          </cell>
          <cell r="E129" t="str">
            <v>pl</v>
          </cell>
          <cell r="F129">
            <v>306</v>
          </cell>
          <cell r="G129">
            <v>55.08</v>
          </cell>
          <cell r="H129">
            <v>25781.11</v>
          </cell>
          <cell r="I129">
            <v>2.4533333333333331</v>
          </cell>
        </row>
        <row r="130">
          <cell r="B130" t="str">
            <v>Descanso</v>
          </cell>
        </row>
        <row r="131">
          <cell r="A131">
            <v>0</v>
          </cell>
          <cell r="B131" t="str">
            <v>Tola Corrugada 3/16''</v>
          </cell>
          <cell r="C131">
            <v>3.4444513333471121</v>
          </cell>
          <cell r="D131">
            <v>0.05</v>
          </cell>
          <cell r="E131" t="str">
            <v>Plancha</v>
          </cell>
          <cell r="F131">
            <v>6131.84</v>
          </cell>
          <cell r="G131">
            <v>1103.73</v>
          </cell>
          <cell r="H131">
            <v>26168.7</v>
          </cell>
          <cell r="I131">
            <v>2</v>
          </cell>
        </row>
        <row r="132">
          <cell r="A132">
            <v>15.3</v>
          </cell>
          <cell r="B132" t="str">
            <v>C10x15.3</v>
          </cell>
          <cell r="C132">
            <v>90.157480314960637</v>
          </cell>
          <cell r="D132">
            <v>1.580786026200766E-3</v>
          </cell>
          <cell r="E132" t="str">
            <v>pl</v>
          </cell>
          <cell r="F132">
            <v>306</v>
          </cell>
          <cell r="G132">
            <v>55.08</v>
          </cell>
          <cell r="H132">
            <v>32605.52</v>
          </cell>
          <cell r="I132">
            <v>2.4533333333333331</v>
          </cell>
        </row>
        <row r="133">
          <cell r="B133" t="str">
            <v>Placa Base</v>
          </cell>
        </row>
        <row r="134">
          <cell r="A134">
            <v>15.3125</v>
          </cell>
          <cell r="B134" t="str">
            <v>Plate 3/8 ''</v>
          </cell>
          <cell r="C134">
            <v>5.4444444444444446</v>
          </cell>
          <cell r="D134">
            <v>0.05</v>
          </cell>
          <cell r="E134" t="str">
            <v>p2</v>
          </cell>
          <cell r="F134">
            <v>352.1875</v>
          </cell>
          <cell r="G134">
            <v>63.39</v>
          </cell>
          <cell r="H134">
            <v>2375.7199999999998</v>
          </cell>
          <cell r="I134">
            <v>288</v>
          </cell>
        </row>
        <row r="135">
          <cell r="A135">
            <v>0</v>
          </cell>
          <cell r="B135" t="str">
            <v>Anclaje HILTY Kwik Bolt TZ-55316 Ø 5/8'' x 4''</v>
          </cell>
          <cell r="C135">
            <v>40</v>
          </cell>
          <cell r="D135">
            <v>2.375000000000007E-2</v>
          </cell>
          <cell r="E135" t="str">
            <v>ud</v>
          </cell>
          <cell r="F135">
            <v>179.66</v>
          </cell>
          <cell r="G135">
            <v>32.340000000000003</v>
          </cell>
          <cell r="H135">
            <v>8681.4</v>
          </cell>
        </row>
        <row r="136">
          <cell r="B136" t="str">
            <v xml:space="preserve">Escalones </v>
          </cell>
          <cell r="C136">
            <v>32</v>
          </cell>
        </row>
        <row r="137">
          <cell r="A137">
            <v>0</v>
          </cell>
          <cell r="B137" t="str">
            <v>Tola Corrugada 3/16''</v>
          </cell>
          <cell r="C137">
            <v>6.8889026666942241</v>
          </cell>
          <cell r="D137">
            <v>1.6126999999999728E-2</v>
          </cell>
          <cell r="E137" t="str">
            <v>Plancha</v>
          </cell>
          <cell r="F137">
            <v>6131.84</v>
          </cell>
          <cell r="G137">
            <v>1103.73</v>
          </cell>
          <cell r="H137">
            <v>50648.99</v>
          </cell>
          <cell r="I137">
            <v>2</v>
          </cell>
        </row>
        <row r="138">
          <cell r="A138">
            <v>3.19</v>
          </cell>
          <cell r="B138" t="str">
            <v>L2X2X1/4</v>
          </cell>
          <cell r="C138">
            <v>31.496062992125985</v>
          </cell>
          <cell r="D138">
            <v>1.2499999999997157E-4</v>
          </cell>
          <cell r="E138" t="str">
            <v>pl</v>
          </cell>
          <cell r="F138">
            <v>69</v>
          </cell>
          <cell r="G138">
            <v>12.42</v>
          </cell>
          <cell r="H138">
            <v>2564.73</v>
          </cell>
          <cell r="I138">
            <v>8</v>
          </cell>
        </row>
        <row r="139">
          <cell r="A139">
            <v>0</v>
          </cell>
          <cell r="B139" t="str">
            <v>Perno Ø  - A325   3/8'' x 2 3/4''</v>
          </cell>
          <cell r="C139">
            <v>128</v>
          </cell>
          <cell r="D139">
            <v>7.8124999999995559E-4</v>
          </cell>
          <cell r="E139" t="str">
            <v>Ud</v>
          </cell>
          <cell r="F139">
            <v>31.194915254237291</v>
          </cell>
          <cell r="G139">
            <v>5.62</v>
          </cell>
          <cell r="H139">
            <v>4715.99</v>
          </cell>
        </row>
        <row r="140">
          <cell r="B140" t="str">
            <v>Esparragos y Pernos:</v>
          </cell>
        </row>
        <row r="141">
          <cell r="A141">
            <v>0</v>
          </cell>
          <cell r="B141" t="str">
            <v>Perno Ø  - A325   3/4'' x 2 1/2''</v>
          </cell>
          <cell r="C141">
            <v>32</v>
          </cell>
          <cell r="D141">
            <v>1.7187500000000133E-2</v>
          </cell>
          <cell r="E141" t="str">
            <v>Ud</v>
          </cell>
          <cell r="F141">
            <v>36.347457627118644</v>
          </cell>
          <cell r="G141">
            <v>6.54</v>
          </cell>
          <cell r="H141">
            <v>1395.99</v>
          </cell>
        </row>
        <row r="142">
          <cell r="B142" t="str">
            <v>Conexión Shear plate</v>
          </cell>
        </row>
        <row r="143">
          <cell r="A143">
            <v>4.9000000000000004</v>
          </cell>
          <cell r="B143" t="str">
            <v>L3X3X1/4</v>
          </cell>
          <cell r="C143">
            <v>6</v>
          </cell>
          <cell r="D143">
            <v>5.0000000000000121E-2</v>
          </cell>
          <cell r="E143" t="str">
            <v>pl</v>
          </cell>
          <cell r="F143">
            <v>106</v>
          </cell>
          <cell r="G143">
            <v>19.079999999999998</v>
          </cell>
          <cell r="H143">
            <v>788</v>
          </cell>
          <cell r="I143">
            <v>1</v>
          </cell>
        </row>
        <row r="144">
          <cell r="A144">
            <v>7.2</v>
          </cell>
          <cell r="B144" t="str">
            <v>L3X3X3/8</v>
          </cell>
          <cell r="C144">
            <v>8</v>
          </cell>
          <cell r="D144">
            <v>5.0000000000000044E-2</v>
          </cell>
          <cell r="E144" t="str">
            <v>pl</v>
          </cell>
          <cell r="F144">
            <v>170</v>
          </cell>
          <cell r="G144">
            <v>30.6</v>
          </cell>
          <cell r="H144">
            <v>1685.04</v>
          </cell>
          <cell r="I144">
            <v>1</v>
          </cell>
        </row>
        <row r="145">
          <cell r="B145" t="str">
            <v>Tornillería (para Vigas Secundarias)</v>
          </cell>
        </row>
        <row r="146">
          <cell r="A146">
            <v>0</v>
          </cell>
          <cell r="B146" t="str">
            <v>Perno Ø  - A325   3/4'' x 1 3/4''</v>
          </cell>
          <cell r="C146">
            <v>0</v>
          </cell>
          <cell r="D146">
            <v>0</v>
          </cell>
          <cell r="E146" t="str">
            <v>Ud</v>
          </cell>
          <cell r="F146">
            <v>31.194915254237291</v>
          </cell>
          <cell r="G146">
            <v>5.62</v>
          </cell>
          <cell r="H146">
            <v>0</v>
          </cell>
          <cell r="I146">
            <v>0</v>
          </cell>
        </row>
        <row r="147">
          <cell r="B147" t="str">
            <v>Perno Ø  - A325   3/4'' x 2 1/4''</v>
          </cell>
          <cell r="C147">
            <v>0</v>
          </cell>
          <cell r="D147">
            <v>0</v>
          </cell>
          <cell r="E147" t="str">
            <v>Ud</v>
          </cell>
          <cell r="F147">
            <v>33.33898305084746</v>
          </cell>
          <cell r="G147">
            <v>6</v>
          </cell>
          <cell r="H147">
            <v>0</v>
          </cell>
        </row>
        <row r="148">
          <cell r="B148" t="str">
            <v>Conectores de Cortante</v>
          </cell>
        </row>
        <row r="149">
          <cell r="A149">
            <v>0</v>
          </cell>
          <cell r="B149" t="str">
            <v>Conectores de cortantes Ø 1/2'' x 3''</v>
          </cell>
          <cell r="C149">
            <v>0</v>
          </cell>
          <cell r="D149">
            <v>0</v>
          </cell>
          <cell r="E149" t="str">
            <v>UD</v>
          </cell>
          <cell r="F149">
            <v>42.37</v>
          </cell>
          <cell r="G149">
            <v>7.63</v>
          </cell>
          <cell r="H149">
            <v>0</v>
          </cell>
          <cell r="I149">
            <v>0</v>
          </cell>
        </row>
        <row r="150">
          <cell r="B150" t="str">
            <v>Pinturas</v>
          </cell>
        </row>
        <row r="151">
          <cell r="B151" t="str">
            <v>Pintura Multi-Purpose Epoxy Haze Gray</v>
          </cell>
          <cell r="C151">
            <v>14.081034154666668</v>
          </cell>
          <cell r="D151">
            <v>1.3469071323179843E-3</v>
          </cell>
          <cell r="E151" t="str">
            <v>cub</v>
          </cell>
          <cell r="F151">
            <v>5925.0254237288136</v>
          </cell>
          <cell r="G151">
            <v>1066.5</v>
          </cell>
          <cell r="H151">
            <v>98580.51</v>
          </cell>
        </row>
        <row r="152">
          <cell r="B152" t="str">
            <v>Pintura High Gloss Urethane Gris Perla</v>
          </cell>
          <cell r="C152">
            <v>7.0405170773333339</v>
          </cell>
          <cell r="D152">
            <v>8.4486582467315618E-3</v>
          </cell>
          <cell r="E152" t="str">
            <v>Gls</v>
          </cell>
          <cell r="F152">
            <v>2154.5508474576272</v>
          </cell>
          <cell r="G152">
            <v>387.82</v>
          </cell>
          <cell r="H152">
            <v>18050.830000000002</v>
          </cell>
        </row>
        <row r="153">
          <cell r="B153" t="str">
            <v>Grout</v>
          </cell>
        </row>
        <row r="154">
          <cell r="B154" t="str">
            <v>Mortero Listo Grout 640 kg/cm²</v>
          </cell>
          <cell r="C154">
            <v>0.262193024</v>
          </cell>
          <cell r="D154">
            <v>2.8139840059207679</v>
          </cell>
          <cell r="E154" t="str">
            <v>fdas</v>
          </cell>
          <cell r="F154">
            <v>650</v>
          </cell>
          <cell r="G154">
            <v>117</v>
          </cell>
          <cell r="H154">
            <v>767</v>
          </cell>
        </row>
        <row r="155">
          <cell r="B155" t="str">
            <v>Miscelaneos</v>
          </cell>
        </row>
        <row r="156">
          <cell r="B156" t="str">
            <v>Electrodo E70XX Universal 1/8''</v>
          </cell>
          <cell r="C156">
            <v>144.15422954943134</v>
          </cell>
          <cell r="D156">
            <v>3.1751028541959672E-4</v>
          </cell>
          <cell r="E156" t="str">
            <v>Lbs</v>
          </cell>
          <cell r="F156">
            <v>98</v>
          </cell>
          <cell r="G156">
            <v>17.64</v>
          </cell>
          <cell r="H156">
            <v>16675.29</v>
          </cell>
        </row>
        <row r="157">
          <cell r="B157" t="str">
            <v>Acetileno 390</v>
          </cell>
          <cell r="C157">
            <v>288.30845909886267</v>
          </cell>
          <cell r="D157">
            <v>3.1751028541959672E-4</v>
          </cell>
          <cell r="E157" t="str">
            <v>p3</v>
          </cell>
          <cell r="F157">
            <v>9.6525423728813564</v>
          </cell>
          <cell r="G157">
            <v>1.74</v>
          </cell>
          <cell r="H157">
            <v>3285.61</v>
          </cell>
        </row>
        <row r="158">
          <cell r="B158" t="str">
            <v>Oxigeno Industrial 220</v>
          </cell>
          <cell r="C158">
            <v>95.141791502624685</v>
          </cell>
          <cell r="D158">
            <v>6.1180787597122873E-4</v>
          </cell>
          <cell r="E158" t="str">
            <v>p3</v>
          </cell>
          <cell r="F158">
            <v>2.6864406779661016</v>
          </cell>
          <cell r="G158">
            <v>0.48</v>
          </cell>
          <cell r="H158">
            <v>301.45</v>
          </cell>
        </row>
        <row r="159">
          <cell r="B159" t="str">
            <v>Disco p/ esmerilar</v>
          </cell>
          <cell r="C159">
            <v>5</v>
          </cell>
          <cell r="D159">
            <v>0</v>
          </cell>
          <cell r="E159" t="str">
            <v>Ud</v>
          </cell>
          <cell r="F159">
            <v>150</v>
          </cell>
          <cell r="G159">
            <v>27</v>
          </cell>
          <cell r="H159">
            <v>885</v>
          </cell>
        </row>
        <row r="160">
          <cell r="B160" t="str">
            <v>Mano de Obra</v>
          </cell>
        </row>
        <row r="161">
          <cell r="B161" t="str">
            <v>Fabricación</v>
          </cell>
        </row>
        <row r="162">
          <cell r="B162" t="str">
            <v>SandBlasting Superficie Metálicas</v>
          </cell>
          <cell r="C162">
            <v>211.21551232000002</v>
          </cell>
          <cell r="D162">
            <v>2.1246924294005726E-5</v>
          </cell>
          <cell r="E162" t="str">
            <v>m2</v>
          </cell>
          <cell r="F162">
            <v>169.5</v>
          </cell>
          <cell r="G162">
            <v>30.51</v>
          </cell>
          <cell r="H162">
            <v>42246.11</v>
          </cell>
        </row>
        <row r="163">
          <cell r="B163" t="str">
            <v>Fabricación Estructura Metalica - Trabe Armada</v>
          </cell>
          <cell r="C163">
            <v>1.3061220472440946</v>
          </cell>
          <cell r="D163">
            <v>2.969058491959351E-3</v>
          </cell>
          <cell r="E163" t="str">
            <v>ton</v>
          </cell>
          <cell r="F163">
            <v>22000</v>
          </cell>
          <cell r="G163">
            <v>3960</v>
          </cell>
          <cell r="H163">
            <v>34007.599999999999</v>
          </cell>
        </row>
        <row r="164">
          <cell r="B164" t="str">
            <v>Fabricación Estructura Metalica - Placa</v>
          </cell>
          <cell r="C164">
            <v>0.13542024825021873</v>
          </cell>
          <cell r="D164">
            <v>3.3818810768380704E-2</v>
          </cell>
          <cell r="E164" t="str">
            <v>ton</v>
          </cell>
          <cell r="F164">
            <v>22000</v>
          </cell>
          <cell r="G164">
            <v>3960</v>
          </cell>
          <cell r="H164">
            <v>3634.4</v>
          </cell>
        </row>
        <row r="165">
          <cell r="B165" t="str">
            <v>Pintura de Taller</v>
          </cell>
        </row>
        <row r="166">
          <cell r="B166" t="str">
            <v>MO-1001-12 [PEM] Pintor Estructura Metálica</v>
          </cell>
          <cell r="C166">
            <v>7</v>
          </cell>
          <cell r="D166">
            <v>0</v>
          </cell>
          <cell r="E166" t="str">
            <v>Día</v>
          </cell>
          <cell r="F166">
            <v>737.38099547511399</v>
          </cell>
          <cell r="G166">
            <v>132.72999999999999</v>
          </cell>
          <cell r="H166">
            <v>6090.78</v>
          </cell>
        </row>
        <row r="167">
          <cell r="B167" t="str">
            <v>MO-1001-14 [AyEM] Ayudante Estructuras Metálica</v>
          </cell>
          <cell r="C167">
            <v>7</v>
          </cell>
          <cell r="D167">
            <v>0</v>
          </cell>
          <cell r="E167" t="str">
            <v>Día</v>
          </cell>
          <cell r="F167">
            <v>866.50045248868685</v>
          </cell>
          <cell r="G167">
            <v>155.97</v>
          </cell>
          <cell r="H167">
            <v>7157.29</v>
          </cell>
        </row>
        <row r="168">
          <cell r="B168" t="str">
            <v>Servicios, Herramientas y Equipos</v>
          </cell>
        </row>
        <row r="169">
          <cell r="B169" t="str">
            <v>Compresor p/ Pintura</v>
          </cell>
          <cell r="C169">
            <v>56</v>
          </cell>
          <cell r="D169">
            <v>0</v>
          </cell>
          <cell r="E169" t="str">
            <v>Hr</v>
          </cell>
          <cell r="F169">
            <v>63.56</v>
          </cell>
          <cell r="G169">
            <v>11.44</v>
          </cell>
          <cell r="H169">
            <v>4200</v>
          </cell>
        </row>
        <row r="170">
          <cell r="A170">
            <v>10</v>
          </cell>
          <cell r="B170" t="str">
            <v>Escaleras C10x15.3 + Placa Base Plate 3/8 '' + Esparragos y Pernos: Perno Ø  - A325   3/4'' x 2 1/2'' ( incluye Fabricación &amp; Pintura de Taller) 4 Tramos</v>
          </cell>
          <cell r="C170">
            <v>1</v>
          </cell>
          <cell r="E170" t="str">
            <v>Ud</v>
          </cell>
          <cell r="I170">
            <v>397264.94</v>
          </cell>
        </row>
        <row r="172">
          <cell r="A172">
            <v>16.3125</v>
          </cell>
          <cell r="B172" t="str">
            <v>Análisis de Precio Unitario de 1.00 Ud de Escaleras C10x15.3 + Placa Base Plate 3/8 '' + Esparragos y Pernos: Perno Ø  - A325   3/4'' x 2 1/2'' ( incluye Fabricación &amp; Pintura de Taller) 2 tramos:</v>
          </cell>
          <cell r="H172" t="str">
            <v>Terminal</v>
          </cell>
        </row>
        <row r="173">
          <cell r="B173" t="str">
            <v>Materiales</v>
          </cell>
        </row>
        <row r="174">
          <cell r="A174" t="str">
            <v>lbm</v>
          </cell>
          <cell r="B174" t="str">
            <v>Arranque</v>
          </cell>
          <cell r="I174" t="str">
            <v>perimeter</v>
          </cell>
        </row>
        <row r="175">
          <cell r="A175">
            <v>15.3</v>
          </cell>
          <cell r="B175" t="str">
            <v>C10x15.3</v>
          </cell>
          <cell r="C175">
            <v>5.2493438320209975</v>
          </cell>
          <cell r="D175">
            <v>0.14299999999999996</v>
          </cell>
          <cell r="E175" t="str">
            <v>pl</v>
          </cell>
          <cell r="F175">
            <v>306</v>
          </cell>
          <cell r="G175">
            <v>55.08</v>
          </cell>
          <cell r="H175">
            <v>2166.48</v>
          </cell>
          <cell r="I175">
            <v>2.4533333333333331</v>
          </cell>
        </row>
        <row r="176">
          <cell r="B176" t="str">
            <v>Stinger</v>
          </cell>
        </row>
        <row r="177">
          <cell r="A177">
            <v>15.3</v>
          </cell>
          <cell r="B177" t="str">
            <v>C10x15.3</v>
          </cell>
          <cell r="C177">
            <v>34.908136482939632</v>
          </cell>
          <cell r="D177">
            <v>2.2684210526315883E-2</v>
          </cell>
          <cell r="E177" t="str">
            <v>pl</v>
          </cell>
          <cell r="F177">
            <v>306</v>
          </cell>
          <cell r="G177">
            <v>55.08</v>
          </cell>
          <cell r="H177">
            <v>12890.56</v>
          </cell>
          <cell r="I177">
            <v>2.4533333333333331</v>
          </cell>
        </row>
        <row r="178">
          <cell r="B178" t="str">
            <v>Descanso</v>
          </cell>
        </row>
        <row r="179">
          <cell r="A179">
            <v>0</v>
          </cell>
          <cell r="B179" t="str">
            <v>Tola Corrugada 3/16''</v>
          </cell>
          <cell r="C179">
            <v>1.722225666673556</v>
          </cell>
          <cell r="D179">
            <v>0.05</v>
          </cell>
          <cell r="E179" t="str">
            <v>Plancha</v>
          </cell>
          <cell r="F179">
            <v>6131.84</v>
          </cell>
          <cell r="G179">
            <v>1103.73</v>
          </cell>
          <cell r="H179">
            <v>13084.35</v>
          </cell>
          <cell r="I179">
            <v>2</v>
          </cell>
        </row>
        <row r="180">
          <cell r="A180">
            <v>15.3</v>
          </cell>
          <cell r="B180" t="str">
            <v>C10x15.3</v>
          </cell>
          <cell r="C180">
            <v>42.322834645669289</v>
          </cell>
          <cell r="D180">
            <v>1.7181395348837367E-2</v>
          </cell>
          <cell r="E180" t="str">
            <v>pl</v>
          </cell>
          <cell r="F180">
            <v>306</v>
          </cell>
          <cell r="G180">
            <v>55.08</v>
          </cell>
          <cell r="H180">
            <v>15544.49</v>
          </cell>
          <cell r="I180">
            <v>2.4533333333333331</v>
          </cell>
        </row>
        <row r="181">
          <cell r="B181" t="str">
            <v>Placa Base</v>
          </cell>
        </row>
        <row r="182">
          <cell r="A182">
            <v>15.3125</v>
          </cell>
          <cell r="B182" t="str">
            <v>Plate 3/8 ''</v>
          </cell>
          <cell r="C182">
            <v>8</v>
          </cell>
          <cell r="D182">
            <v>0.05</v>
          </cell>
          <cell r="E182" t="str">
            <v>p2</v>
          </cell>
          <cell r="F182">
            <v>352.1875</v>
          </cell>
          <cell r="G182">
            <v>63.39</v>
          </cell>
          <cell r="H182">
            <v>3490.85</v>
          </cell>
          <cell r="I182">
            <v>288</v>
          </cell>
        </row>
        <row r="183">
          <cell r="A183">
            <v>0</v>
          </cell>
          <cell r="B183" t="str">
            <v>Anclaje HILTY Kwik Bolt TZ-55316 Ø 5/8'' x 4''</v>
          </cell>
          <cell r="C183">
            <v>32</v>
          </cell>
          <cell r="D183">
            <v>1.7187500000000133E-2</v>
          </cell>
          <cell r="E183" t="str">
            <v>ud</v>
          </cell>
          <cell r="F183">
            <v>179.66</v>
          </cell>
          <cell r="G183">
            <v>32.340000000000003</v>
          </cell>
          <cell r="H183">
            <v>6900.6</v>
          </cell>
        </row>
        <row r="184">
          <cell r="B184" t="str">
            <v xml:space="preserve">Escalones </v>
          </cell>
          <cell r="C184">
            <v>15</v>
          </cell>
        </row>
        <row r="185">
          <cell r="A185">
            <v>0</v>
          </cell>
          <cell r="B185" t="str">
            <v>Tola Corrugada 3/16''</v>
          </cell>
          <cell r="C185">
            <v>3.2291731250129176</v>
          </cell>
          <cell r="D185">
            <v>0.23870719999999965</v>
          </cell>
          <cell r="E185" t="str">
            <v>Plancha</v>
          </cell>
          <cell r="F185">
            <v>6131.84</v>
          </cell>
          <cell r="G185">
            <v>1103.73</v>
          </cell>
          <cell r="H185">
            <v>28942.28</v>
          </cell>
          <cell r="I185">
            <v>2</v>
          </cell>
        </row>
        <row r="186">
          <cell r="A186">
            <v>3.19</v>
          </cell>
          <cell r="B186" t="str">
            <v>L2X2X1/4</v>
          </cell>
          <cell r="C186">
            <v>14.763779527559056</v>
          </cell>
          <cell r="D186">
            <v>6.6799999999999971E-2</v>
          </cell>
          <cell r="E186" t="str">
            <v>pl</v>
          </cell>
          <cell r="F186">
            <v>69</v>
          </cell>
          <cell r="G186">
            <v>12.42</v>
          </cell>
          <cell r="H186">
            <v>1282.3699999999999</v>
          </cell>
          <cell r="I186">
            <v>8</v>
          </cell>
        </row>
        <row r="187">
          <cell r="A187">
            <v>0</v>
          </cell>
          <cell r="B187" t="str">
            <v>Perno Ø  - A325   3/8'' x 2 3/4''</v>
          </cell>
          <cell r="C187">
            <v>60</v>
          </cell>
          <cell r="D187">
            <v>1.5000000000000095E-2</v>
          </cell>
          <cell r="E187" t="str">
            <v>Ud</v>
          </cell>
          <cell r="F187">
            <v>31.194915254237291</v>
          </cell>
          <cell r="G187">
            <v>5.62</v>
          </cell>
          <cell r="H187">
            <v>2242.0300000000002</v>
          </cell>
        </row>
        <row r="188">
          <cell r="B188" t="str">
            <v>Esparragos y Pernos:</v>
          </cell>
        </row>
        <row r="189">
          <cell r="A189">
            <v>0</v>
          </cell>
          <cell r="B189" t="str">
            <v>Perno Ø  - A325   3/4'' x 2 1/2''</v>
          </cell>
          <cell r="C189">
            <v>20</v>
          </cell>
          <cell r="D189">
            <v>0.05</v>
          </cell>
          <cell r="E189" t="str">
            <v>Ud</v>
          </cell>
          <cell r="F189">
            <v>36.347457627118644</v>
          </cell>
          <cell r="G189">
            <v>6.54</v>
          </cell>
          <cell r="H189">
            <v>900.64</v>
          </cell>
        </row>
        <row r="190">
          <cell r="B190" t="str">
            <v>Conexión Shear plate</v>
          </cell>
        </row>
        <row r="191">
          <cell r="A191">
            <v>4.9000000000000004</v>
          </cell>
          <cell r="B191" t="str">
            <v>L3X3X1/4</v>
          </cell>
          <cell r="C191">
            <v>0</v>
          </cell>
          <cell r="D191">
            <v>0</v>
          </cell>
          <cell r="E191" t="str">
            <v>pl</v>
          </cell>
          <cell r="F191">
            <v>106</v>
          </cell>
          <cell r="G191">
            <v>19.079999999999998</v>
          </cell>
          <cell r="H191">
            <v>0</v>
          </cell>
          <cell r="I191">
            <v>1</v>
          </cell>
        </row>
        <row r="192">
          <cell r="A192">
            <v>7.2</v>
          </cell>
          <cell r="B192" t="str">
            <v>L3X3X3/8</v>
          </cell>
          <cell r="C192">
            <v>0</v>
          </cell>
          <cell r="D192">
            <v>0</v>
          </cell>
          <cell r="E192" t="str">
            <v>pl</v>
          </cell>
          <cell r="F192">
            <v>170</v>
          </cell>
          <cell r="G192">
            <v>30.6</v>
          </cell>
          <cell r="H192">
            <v>0</v>
          </cell>
          <cell r="I192">
            <v>1</v>
          </cell>
        </row>
        <row r="193">
          <cell r="B193" t="str">
            <v>Tornillería (para Vigas Secundarias)</v>
          </cell>
        </row>
        <row r="194">
          <cell r="A194">
            <v>0</v>
          </cell>
          <cell r="B194" t="str">
            <v>Perno Ø  - A325   3/4'' x 1 3/4''</v>
          </cell>
          <cell r="C194">
            <v>0</v>
          </cell>
          <cell r="D194">
            <v>0</v>
          </cell>
          <cell r="E194" t="str">
            <v>Ud</v>
          </cell>
          <cell r="F194">
            <v>31.194915254237291</v>
          </cell>
          <cell r="G194">
            <v>5.62</v>
          </cell>
          <cell r="H194">
            <v>0</v>
          </cell>
          <cell r="I194">
            <v>0</v>
          </cell>
        </row>
        <row r="195">
          <cell r="B195" t="str">
            <v>Perno Ø  - A325   3/4'' x 2 1/4''</v>
          </cell>
          <cell r="C195">
            <v>0</v>
          </cell>
          <cell r="D195">
            <v>0</v>
          </cell>
          <cell r="E195" t="str">
            <v>Ud</v>
          </cell>
          <cell r="F195">
            <v>33.33898305084746</v>
          </cell>
          <cell r="G195">
            <v>6</v>
          </cell>
          <cell r="H195">
            <v>0</v>
          </cell>
        </row>
        <row r="196">
          <cell r="B196" t="str">
            <v>Conectores de Cortante</v>
          </cell>
        </row>
        <row r="197">
          <cell r="A197">
            <v>0</v>
          </cell>
          <cell r="B197" t="str">
            <v>Conectores de cortantes Ø 1/2'' x 3''</v>
          </cell>
          <cell r="C197">
            <v>0</v>
          </cell>
          <cell r="D197">
            <v>0</v>
          </cell>
          <cell r="E197" t="str">
            <v>UD</v>
          </cell>
          <cell r="F197">
            <v>42.37</v>
          </cell>
          <cell r="G197">
            <v>7.63</v>
          </cell>
          <cell r="H197">
            <v>0</v>
          </cell>
          <cell r="I197">
            <v>0</v>
          </cell>
        </row>
        <row r="198">
          <cell r="B198" t="str">
            <v>Pinturas</v>
          </cell>
        </row>
        <row r="199">
          <cell r="B199" t="str">
            <v>Pintura Multi-Purpose Epoxy Haze Gray</v>
          </cell>
          <cell r="C199">
            <v>16.316032853333333</v>
          </cell>
          <cell r="D199">
            <v>5.1462967390087759E-3</v>
          </cell>
          <cell r="E199" t="str">
            <v>cub</v>
          </cell>
          <cell r="F199">
            <v>5925.0254237288136</v>
          </cell>
          <cell r="G199">
            <v>1066.5</v>
          </cell>
          <cell r="H199">
            <v>114661.02</v>
          </cell>
        </row>
        <row r="200">
          <cell r="B200" t="str">
            <v>Pintura High Gloss Urethane Gris Perla</v>
          </cell>
          <cell r="C200">
            <v>8.1580164266666664</v>
          </cell>
          <cell r="D200">
            <v>5.1462967390087759E-3</v>
          </cell>
          <cell r="E200" t="str">
            <v>Gls</v>
          </cell>
          <cell r="F200">
            <v>2154.5508474576272</v>
          </cell>
          <cell r="G200">
            <v>387.82</v>
          </cell>
          <cell r="H200">
            <v>20847.439999999999</v>
          </cell>
        </row>
        <row r="201">
          <cell r="B201" t="str">
            <v>Grout</v>
          </cell>
        </row>
        <row r="202">
          <cell r="B202" t="str">
            <v>Mortero Listo Grout 640 kg/cm²</v>
          </cell>
          <cell r="C202">
            <v>0.262193024</v>
          </cell>
          <cell r="D202">
            <v>2.8139840059207679</v>
          </cell>
          <cell r="E202" t="str">
            <v>fdas</v>
          </cell>
          <cell r="F202">
            <v>650</v>
          </cell>
          <cell r="G202">
            <v>117</v>
          </cell>
          <cell r="H202">
            <v>767</v>
          </cell>
        </row>
        <row r="203">
          <cell r="B203" t="str">
            <v>Miscelaneos</v>
          </cell>
        </row>
        <row r="204">
          <cell r="B204" t="str">
            <v>Electrodo E70XX Universal 1/8''</v>
          </cell>
          <cell r="C204">
            <v>42.946358267716533</v>
          </cell>
          <cell r="D204">
            <v>1.2490403016031731E-3</v>
          </cell>
          <cell r="E204" t="str">
            <v>Lbs</v>
          </cell>
          <cell r="F204">
            <v>98</v>
          </cell>
          <cell r="G204">
            <v>17.64</v>
          </cell>
          <cell r="H204">
            <v>4972.5200000000004</v>
          </cell>
        </row>
        <row r="205">
          <cell r="B205" t="str">
            <v>Acetileno 390</v>
          </cell>
          <cell r="C205">
            <v>85.892716535433067</v>
          </cell>
          <cell r="D205">
            <v>8.4797231485095952E-5</v>
          </cell>
          <cell r="E205" t="str">
            <v>p3</v>
          </cell>
          <cell r="F205">
            <v>9.6525423728813564</v>
          </cell>
          <cell r="G205">
            <v>1.74</v>
          </cell>
          <cell r="H205">
            <v>978.62</v>
          </cell>
        </row>
        <row r="206">
          <cell r="B206" t="str">
            <v>Oxigeno Industrial 220</v>
          </cell>
          <cell r="C206">
            <v>28.344596456692912</v>
          </cell>
          <cell r="D206">
            <v>1.9546421622809109E-3</v>
          </cell>
          <cell r="E206" t="str">
            <v>p3</v>
          </cell>
          <cell r="F206">
            <v>2.6864406779661016</v>
          </cell>
          <cell r="G206">
            <v>0.48</v>
          </cell>
          <cell r="H206">
            <v>89.93</v>
          </cell>
        </row>
        <row r="207">
          <cell r="B207" t="str">
            <v>Disco p/ esmerilar</v>
          </cell>
          <cell r="C207">
            <v>3</v>
          </cell>
          <cell r="D207">
            <v>0</v>
          </cell>
          <cell r="E207" t="str">
            <v>Ud</v>
          </cell>
          <cell r="F207">
            <v>150</v>
          </cell>
          <cell r="G207">
            <v>27</v>
          </cell>
          <cell r="H207">
            <v>531</v>
          </cell>
        </row>
        <row r="208">
          <cell r="B208" t="str">
            <v>Mano de Obra</v>
          </cell>
        </row>
        <row r="209">
          <cell r="B209" t="str">
            <v>Fabricación</v>
          </cell>
        </row>
        <row r="210">
          <cell r="B210" t="str">
            <v>SandBlasting Superficie Metálicas</v>
          </cell>
          <cell r="C210">
            <v>244.74049279999997</v>
          </cell>
          <cell r="D210">
            <v>3.8846044196696271E-5</v>
          </cell>
          <cell r="E210" t="str">
            <v>m2</v>
          </cell>
          <cell r="F210">
            <v>169.5</v>
          </cell>
          <cell r="G210">
            <v>30.51</v>
          </cell>
          <cell r="H210">
            <v>48952.45</v>
          </cell>
        </row>
        <row r="211">
          <cell r="B211" t="str">
            <v>Fabricación Estructura Metalica - Trabe Armada</v>
          </cell>
          <cell r="C211">
            <v>0.630974409448819</v>
          </cell>
          <cell r="D211">
            <v>1.4304210148657575E-2</v>
          </cell>
          <cell r="E211" t="str">
            <v>ton</v>
          </cell>
          <cell r="F211">
            <v>22000</v>
          </cell>
          <cell r="G211">
            <v>3960</v>
          </cell>
          <cell r="H211">
            <v>16614.400000000001</v>
          </cell>
        </row>
        <row r="212">
          <cell r="B212" t="str">
            <v>Fabricación Estructura Metalica - Placa</v>
          </cell>
          <cell r="C212">
            <v>8.47982283464567E-2</v>
          </cell>
          <cell r="D212">
            <v>6.1342928442922509E-2</v>
          </cell>
          <cell r="E212" t="str">
            <v>ton</v>
          </cell>
          <cell r="F212">
            <v>22000</v>
          </cell>
          <cell r="G212">
            <v>3960</v>
          </cell>
          <cell r="H212">
            <v>2336.4</v>
          </cell>
        </row>
        <row r="213">
          <cell r="B213" t="str">
            <v>Pintura de Taller</v>
          </cell>
        </row>
        <row r="214">
          <cell r="B214" t="str">
            <v>MO-1001-12 [PEM] Pintor Estructura Metálica</v>
          </cell>
          <cell r="C214">
            <v>4</v>
          </cell>
          <cell r="D214">
            <v>0</v>
          </cell>
          <cell r="E214" t="str">
            <v>Día</v>
          </cell>
          <cell r="F214">
            <v>737.38099547511399</v>
          </cell>
          <cell r="G214">
            <v>132.72999999999999</v>
          </cell>
          <cell r="H214">
            <v>3480.44</v>
          </cell>
        </row>
        <row r="215">
          <cell r="B215" t="str">
            <v>MO-1001-13 [AEM] Armadores Estructuras Metálica</v>
          </cell>
          <cell r="C215">
            <v>4</v>
          </cell>
          <cell r="D215">
            <v>0</v>
          </cell>
          <cell r="E215" t="str">
            <v>Día</v>
          </cell>
          <cell r="F215">
            <v>1124.7393665158368</v>
          </cell>
          <cell r="G215">
            <v>202.45</v>
          </cell>
          <cell r="H215">
            <v>5308.76</v>
          </cell>
        </row>
        <row r="216">
          <cell r="B216" t="str">
            <v>MO-1001-14 [AyEM] Ayudante Estructuras Metálica</v>
          </cell>
          <cell r="C216">
            <v>4</v>
          </cell>
          <cell r="D216">
            <v>0</v>
          </cell>
          <cell r="E216" t="str">
            <v>Día</v>
          </cell>
          <cell r="F216">
            <v>866.50045248868685</v>
          </cell>
          <cell r="G216">
            <v>155.97</v>
          </cell>
          <cell r="H216">
            <v>4089.88</v>
          </cell>
        </row>
        <row r="217">
          <cell r="B217" t="str">
            <v>Servicios, Herramientas y Equipos</v>
          </cell>
        </row>
        <row r="218">
          <cell r="B218" t="str">
            <v>Compresor p/ Pintura</v>
          </cell>
          <cell r="C218">
            <v>32</v>
          </cell>
          <cell r="D218">
            <v>0</v>
          </cell>
          <cell r="E218" t="str">
            <v>Hr</v>
          </cell>
          <cell r="F218">
            <v>63.56</v>
          </cell>
          <cell r="G218">
            <v>11.44</v>
          </cell>
          <cell r="H218">
            <v>2400</v>
          </cell>
        </row>
        <row r="219">
          <cell r="A219">
            <v>16.3125</v>
          </cell>
          <cell r="B219" t="str">
            <v>Escaleras C10x15.3 + Placa Base Plate 3/8 '' + Esparragos y Pernos: Perno Ø  - A325   3/4'' x 2 1/2'' ( incluye Fabricación &amp; Pintura de Taller) 2 tramos</v>
          </cell>
          <cell r="C219">
            <v>1</v>
          </cell>
          <cell r="E219" t="str">
            <v>Ud</v>
          </cell>
          <cell r="G219">
            <v>218.97631555570831</v>
          </cell>
          <cell r="I219">
            <v>313474.51</v>
          </cell>
        </row>
        <row r="221">
          <cell r="A221">
            <v>17.3125</v>
          </cell>
          <cell r="B221" t="str">
            <v>Análisis de Precio Unitario de 1.00 Ud de Conexión Shear plate Viga - Muro Ascensor [ W14 ]:</v>
          </cell>
          <cell r="H221" t="str">
            <v>Terminal</v>
          </cell>
        </row>
        <row r="222">
          <cell r="B222" t="str">
            <v>Materiales</v>
          </cell>
        </row>
        <row r="223">
          <cell r="A223" t="str">
            <v>lbm</v>
          </cell>
          <cell r="B223" t="str">
            <v>Placa Base</v>
          </cell>
          <cell r="I223" t="str">
            <v>Perimeter</v>
          </cell>
        </row>
        <row r="224">
          <cell r="A224">
            <v>30.625</v>
          </cell>
          <cell r="B224" t="str">
            <v>Plate 3/4 ''</v>
          </cell>
          <cell r="C224">
            <v>1.75</v>
          </cell>
          <cell r="D224">
            <v>0.05</v>
          </cell>
          <cell r="E224" t="str">
            <v>p2</v>
          </cell>
          <cell r="F224">
            <v>704.375</v>
          </cell>
          <cell r="G224">
            <v>126.79</v>
          </cell>
          <cell r="H224">
            <v>1527.27</v>
          </cell>
          <cell r="I224">
            <v>2</v>
          </cell>
        </row>
        <row r="225">
          <cell r="A225">
            <v>0</v>
          </cell>
          <cell r="B225" t="str">
            <v>Perno ø 3/4'' x 6'' F1554 A36</v>
          </cell>
          <cell r="C225">
            <v>6</v>
          </cell>
          <cell r="D225">
            <v>0</v>
          </cell>
          <cell r="E225" t="str">
            <v>Ud</v>
          </cell>
          <cell r="F225">
            <v>98</v>
          </cell>
          <cell r="G225">
            <v>17.64</v>
          </cell>
          <cell r="H225">
            <v>693.84</v>
          </cell>
        </row>
        <row r="226">
          <cell r="B226" t="str">
            <v>Esparragos y Pernos:</v>
          </cell>
        </row>
        <row r="227">
          <cell r="A227">
            <v>0</v>
          </cell>
          <cell r="B227" t="str">
            <v>Perno Ø  - A325   3/4'' x 2 1/2''</v>
          </cell>
          <cell r="C227">
            <v>4</v>
          </cell>
          <cell r="D227">
            <v>0</v>
          </cell>
          <cell r="E227" t="str">
            <v>Ud</v>
          </cell>
          <cell r="F227">
            <v>36.347457627118644</v>
          </cell>
          <cell r="G227">
            <v>6.54</v>
          </cell>
          <cell r="H227">
            <v>171.55</v>
          </cell>
        </row>
        <row r="228">
          <cell r="B228" t="str">
            <v>Conexión Shear plate</v>
          </cell>
        </row>
        <row r="229">
          <cell r="A229">
            <v>19.399999999999999</v>
          </cell>
          <cell r="B229" t="str">
            <v>2L4X4X3/8</v>
          </cell>
          <cell r="C229">
            <v>1</v>
          </cell>
          <cell r="D229">
            <v>0</v>
          </cell>
          <cell r="E229" t="str">
            <v>pl</v>
          </cell>
          <cell r="F229">
            <v>450</v>
          </cell>
          <cell r="G229">
            <v>81</v>
          </cell>
          <cell r="H229">
            <v>531</v>
          </cell>
          <cell r="I229">
            <v>1.3333333333333333</v>
          </cell>
        </row>
        <row r="230">
          <cell r="A230">
            <v>7.2</v>
          </cell>
          <cell r="B230" t="str">
            <v>L3X3X3/8</v>
          </cell>
          <cell r="C230">
            <v>0</v>
          </cell>
          <cell r="D230">
            <v>0</v>
          </cell>
          <cell r="E230" t="str">
            <v>pl</v>
          </cell>
          <cell r="F230">
            <v>170</v>
          </cell>
          <cell r="G230">
            <v>30.6</v>
          </cell>
          <cell r="H230">
            <v>0</v>
          </cell>
          <cell r="I230">
            <v>1</v>
          </cell>
        </row>
        <row r="231">
          <cell r="B231" t="str">
            <v>Pinturas</v>
          </cell>
        </row>
        <row r="232">
          <cell r="B232" t="str">
            <v>Pintura Multi-Purpose Epoxy Haze Gray</v>
          </cell>
          <cell r="C232">
            <v>2.9935423999999999E-2</v>
          </cell>
          <cell r="D232">
            <v>2.3405239224271552</v>
          </cell>
          <cell r="E232" t="str">
            <v>cub</v>
          </cell>
          <cell r="F232">
            <v>5925.0254237288136</v>
          </cell>
          <cell r="G232">
            <v>1066.5</v>
          </cell>
          <cell r="H232">
            <v>699.15</v>
          </cell>
        </row>
        <row r="233">
          <cell r="B233" t="str">
            <v>Pintura High Gloss Urethane Gris Perla</v>
          </cell>
          <cell r="C233">
            <v>1.4967711999999999E-2</v>
          </cell>
          <cell r="D233">
            <v>5.6810478448543114</v>
          </cell>
          <cell r="E233" t="str">
            <v>Gls</v>
          </cell>
          <cell r="F233">
            <v>2154.5508474576272</v>
          </cell>
          <cell r="G233">
            <v>387.82</v>
          </cell>
          <cell r="H233">
            <v>254.24</v>
          </cell>
        </row>
        <row r="234">
          <cell r="B234" t="str">
            <v>Miscelaneos</v>
          </cell>
        </row>
        <row r="235">
          <cell r="B235" t="str">
            <v>Electrodo E70XX Universal 1/8''</v>
          </cell>
          <cell r="C235">
            <v>5</v>
          </cell>
          <cell r="D235">
            <v>0</v>
          </cell>
          <cell r="E235" t="str">
            <v>Lbs</v>
          </cell>
          <cell r="F235">
            <v>98</v>
          </cell>
          <cell r="G235">
            <v>17.64</v>
          </cell>
          <cell r="H235">
            <v>578.20000000000005</v>
          </cell>
        </row>
        <row r="236">
          <cell r="B236" t="str">
            <v>Acetileno 390</v>
          </cell>
          <cell r="C236">
            <v>10</v>
          </cell>
          <cell r="D236">
            <v>0</v>
          </cell>
          <cell r="E236" t="str">
            <v>p3</v>
          </cell>
          <cell r="F236">
            <v>9.6525423728813564</v>
          </cell>
          <cell r="G236">
            <v>1.74</v>
          </cell>
          <cell r="H236">
            <v>113.93</v>
          </cell>
        </row>
        <row r="237">
          <cell r="B237" t="str">
            <v>Oxigeno Industrial 220</v>
          </cell>
          <cell r="C237">
            <v>3.3000000000000003</v>
          </cell>
          <cell r="D237">
            <v>0</v>
          </cell>
          <cell r="E237" t="str">
            <v>p3</v>
          </cell>
          <cell r="F237">
            <v>2.6864406779661016</v>
          </cell>
          <cell r="G237">
            <v>0.48</v>
          </cell>
          <cell r="H237">
            <v>10.45</v>
          </cell>
        </row>
        <row r="238">
          <cell r="B238" t="str">
            <v>Disco p/ esmerilar</v>
          </cell>
          <cell r="C238">
            <v>3</v>
          </cell>
          <cell r="D238">
            <v>0</v>
          </cell>
          <cell r="E238" t="str">
            <v>Ud</v>
          </cell>
          <cell r="F238">
            <v>150</v>
          </cell>
          <cell r="G238">
            <v>27</v>
          </cell>
          <cell r="H238">
            <v>531</v>
          </cell>
        </row>
        <row r="239">
          <cell r="B239" t="str">
            <v>Mano de Obra</v>
          </cell>
        </row>
        <row r="240">
          <cell r="B240" t="str">
            <v>Fabricación</v>
          </cell>
        </row>
        <row r="241">
          <cell r="B241" t="str">
            <v>SandBlasting Superficie Metálicas</v>
          </cell>
          <cell r="C241">
            <v>0.44903135999999999</v>
          </cell>
          <cell r="D241">
            <v>2.1571767281466057E-3</v>
          </cell>
          <cell r="E241" t="str">
            <v>m2</v>
          </cell>
          <cell r="F241">
            <v>169.5</v>
          </cell>
          <cell r="G241">
            <v>30.51</v>
          </cell>
          <cell r="H241">
            <v>90</v>
          </cell>
        </row>
        <row r="242">
          <cell r="B242" t="str">
            <v>Fabricación Estructura Metalica - Placa</v>
          </cell>
          <cell r="C242">
            <v>3.6496875000000005E-2</v>
          </cell>
          <cell r="D242">
            <v>9.5984245226474738E-2</v>
          </cell>
          <cell r="E242" t="str">
            <v>ton</v>
          </cell>
          <cell r="F242">
            <v>22000</v>
          </cell>
          <cell r="G242">
            <v>3960</v>
          </cell>
          <cell r="H242">
            <v>1038.4000000000001</v>
          </cell>
        </row>
        <row r="243">
          <cell r="B243" t="str">
            <v>Pintura de Taller</v>
          </cell>
        </row>
        <row r="244">
          <cell r="B244" t="str">
            <v>MO-1001-12 [PEM] Pintor Estructura Metálica</v>
          </cell>
          <cell r="C244">
            <v>0.5</v>
          </cell>
          <cell r="D244">
            <v>0</v>
          </cell>
          <cell r="E244" t="str">
            <v>Día</v>
          </cell>
          <cell r="F244">
            <v>737.38099547511399</v>
          </cell>
          <cell r="G244">
            <v>132.72999999999999</v>
          </cell>
          <cell r="H244">
            <v>435.06</v>
          </cell>
        </row>
        <row r="245">
          <cell r="B245" t="str">
            <v>MO-1001-13 [AEM] Armadores Estructuras Metálica</v>
          </cell>
          <cell r="C245">
            <v>0.5</v>
          </cell>
          <cell r="D245">
            <v>0</v>
          </cell>
          <cell r="E245" t="str">
            <v>Día</v>
          </cell>
          <cell r="F245">
            <v>1124.7393665158368</v>
          </cell>
          <cell r="G245">
            <v>202.45</v>
          </cell>
          <cell r="H245">
            <v>663.59</v>
          </cell>
        </row>
        <row r="246">
          <cell r="B246" t="str">
            <v>MO-1001-14 [AyEM] Ayudante Estructuras Metálica</v>
          </cell>
          <cell r="C246">
            <v>0.5</v>
          </cell>
          <cell r="D246">
            <v>0</v>
          </cell>
          <cell r="E246" t="str">
            <v>Día</v>
          </cell>
          <cell r="F246">
            <v>866.50045248868685</v>
          </cell>
          <cell r="G246">
            <v>155.97</v>
          </cell>
          <cell r="H246">
            <v>511.24</v>
          </cell>
        </row>
        <row r="247">
          <cell r="B247" t="str">
            <v>Servicios, Herramientas y Equipos</v>
          </cell>
        </row>
        <row r="248">
          <cell r="B248" t="str">
            <v>Compresor p/ Pintura</v>
          </cell>
          <cell r="C248">
            <v>4</v>
          </cell>
          <cell r="D248">
            <v>0</v>
          </cell>
          <cell r="E248" t="str">
            <v>Hr</v>
          </cell>
          <cell r="F248">
            <v>63.56</v>
          </cell>
          <cell r="G248">
            <v>11.44</v>
          </cell>
          <cell r="H248">
            <v>300</v>
          </cell>
        </row>
        <row r="249">
          <cell r="A249">
            <v>17.3125</v>
          </cell>
          <cell r="B249" t="str">
            <v>Conexión Shear plate Viga - Muro Ascensor [ W14 ]</v>
          </cell>
          <cell r="C249">
            <v>1</v>
          </cell>
          <cell r="E249" t="str">
            <v>Ud</v>
          </cell>
          <cell r="G249">
            <v>111.63859919513658</v>
          </cell>
          <cell r="I249">
            <v>8148.92</v>
          </cell>
        </row>
        <row r="251">
          <cell r="A251">
            <v>31.625</v>
          </cell>
          <cell r="B251" t="str">
            <v>Análisis de Precio Unitario de 1.00 Ud de Conexión Shear plate Viga - Muro Ascensor [ W24 ]:</v>
          </cell>
          <cell r="H251" t="str">
            <v>Terminal</v>
          </cell>
        </row>
        <row r="252">
          <cell r="B252" t="str">
            <v>Materiales</v>
          </cell>
        </row>
        <row r="253">
          <cell r="A253" t="str">
            <v>lbm</v>
          </cell>
          <cell r="B253" t="str">
            <v>Placa Base</v>
          </cell>
          <cell r="I253" t="str">
            <v>Perimeter</v>
          </cell>
        </row>
        <row r="254">
          <cell r="A254">
            <v>61.25</v>
          </cell>
          <cell r="B254" t="str">
            <v>Plate 3/2 ''</v>
          </cell>
          <cell r="C254">
            <v>3.5416666666666665</v>
          </cell>
          <cell r="D254">
            <v>0.05</v>
          </cell>
          <cell r="E254" t="str">
            <v>p2</v>
          </cell>
          <cell r="F254">
            <v>1408.75</v>
          </cell>
          <cell r="G254">
            <v>253.58</v>
          </cell>
          <cell r="H254">
            <v>6181.79</v>
          </cell>
          <cell r="I254">
            <v>2</v>
          </cell>
        </row>
        <row r="255">
          <cell r="A255">
            <v>0</v>
          </cell>
          <cell r="B255" t="str">
            <v>Perno ø 1 3/8'' x 20'' F1554 A36</v>
          </cell>
          <cell r="C255">
            <v>10</v>
          </cell>
          <cell r="D255">
            <v>0</v>
          </cell>
          <cell r="E255" t="str">
            <v>Ud</v>
          </cell>
          <cell r="F255">
            <v>1560</v>
          </cell>
          <cell r="G255">
            <v>280.8</v>
          </cell>
          <cell r="H255">
            <v>18408</v>
          </cell>
        </row>
        <row r="256">
          <cell r="B256" t="str">
            <v>Esparragos y Pernos:</v>
          </cell>
        </row>
        <row r="257">
          <cell r="A257">
            <v>0</v>
          </cell>
          <cell r="B257" t="str">
            <v>Perno Ø  - A325   3/4'' x 2 1/2''</v>
          </cell>
          <cell r="C257">
            <v>6</v>
          </cell>
          <cell r="D257">
            <v>0</v>
          </cell>
          <cell r="E257" t="str">
            <v>Ud</v>
          </cell>
          <cell r="F257">
            <v>36.347457627118644</v>
          </cell>
          <cell r="G257">
            <v>6.54</v>
          </cell>
          <cell r="H257">
            <v>257.32</v>
          </cell>
        </row>
        <row r="258">
          <cell r="B258" t="str">
            <v>Conexión Shear plate</v>
          </cell>
        </row>
        <row r="259">
          <cell r="A259">
            <v>19.399999999999999</v>
          </cell>
          <cell r="B259" t="str">
            <v>2L4X4X3/8</v>
          </cell>
          <cell r="C259">
            <v>1.5</v>
          </cell>
          <cell r="D259">
            <v>0</v>
          </cell>
          <cell r="E259" t="str">
            <v>pl</v>
          </cell>
          <cell r="F259">
            <v>450</v>
          </cell>
          <cell r="G259">
            <v>81</v>
          </cell>
          <cell r="H259">
            <v>796.5</v>
          </cell>
          <cell r="I259">
            <v>1.3333333333333333</v>
          </cell>
        </row>
        <row r="260">
          <cell r="A260">
            <v>7.2</v>
          </cell>
          <cell r="B260" t="str">
            <v>L3X3X3/8</v>
          </cell>
          <cell r="C260">
            <v>0</v>
          </cell>
          <cell r="D260">
            <v>0</v>
          </cell>
          <cell r="E260" t="str">
            <v>pl</v>
          </cell>
          <cell r="F260">
            <v>170</v>
          </cell>
          <cell r="G260">
            <v>30.6</v>
          </cell>
          <cell r="H260">
            <v>0</v>
          </cell>
          <cell r="I260">
            <v>1</v>
          </cell>
        </row>
        <row r="261">
          <cell r="B261" t="str">
            <v>Pinturas</v>
          </cell>
        </row>
        <row r="262">
          <cell r="B262" t="str">
            <v>Pintura Multi-Purpose Epoxy Haze Gray</v>
          </cell>
          <cell r="C262">
            <v>5.6257951999999986E-2</v>
          </cell>
          <cell r="D262">
            <v>6.6515894499679137E-2</v>
          </cell>
          <cell r="E262" t="str">
            <v>cub</v>
          </cell>
          <cell r="F262">
            <v>5925.0254237288136</v>
          </cell>
          <cell r="G262">
            <v>1066.5</v>
          </cell>
          <cell r="H262">
            <v>419.49</v>
          </cell>
        </row>
        <row r="263">
          <cell r="B263" t="str">
            <v>Pintura High Gloss Urethane Gris Perla</v>
          </cell>
          <cell r="C263">
            <v>2.8128975999999993E-2</v>
          </cell>
          <cell r="D263">
            <v>6.6515894499679137E-2</v>
          </cell>
          <cell r="E263" t="str">
            <v>Gls</v>
          </cell>
          <cell r="F263">
            <v>2154.5508474576272</v>
          </cell>
          <cell r="G263">
            <v>387.82</v>
          </cell>
          <cell r="H263">
            <v>76.27</v>
          </cell>
        </row>
        <row r="264">
          <cell r="B264" t="str">
            <v>Miscelaneos</v>
          </cell>
        </row>
        <row r="265">
          <cell r="B265" t="str">
            <v>Electrodo E70XX Universal 1/8''</v>
          </cell>
          <cell r="C265">
            <v>3.643697102864583</v>
          </cell>
          <cell r="D265">
            <v>1.5452134342109068E-2</v>
          </cell>
          <cell r="E265" t="str">
            <v>Lbs</v>
          </cell>
          <cell r="F265">
            <v>98</v>
          </cell>
          <cell r="G265">
            <v>17.64</v>
          </cell>
          <cell r="H265">
            <v>427.87</v>
          </cell>
        </row>
        <row r="266">
          <cell r="B266" t="str">
            <v>Acetileno 390</v>
          </cell>
          <cell r="C266">
            <v>7.2873942057291661</v>
          </cell>
          <cell r="D266">
            <v>1.7298082023508867E-3</v>
          </cell>
          <cell r="E266" t="str">
            <v>p3</v>
          </cell>
          <cell r="F266">
            <v>9.6525423728813564</v>
          </cell>
          <cell r="G266">
            <v>1.74</v>
          </cell>
          <cell r="H266">
            <v>83.17</v>
          </cell>
        </row>
        <row r="267">
          <cell r="B267" t="str">
            <v>Oxigeno Industrial 220</v>
          </cell>
          <cell r="C267">
            <v>2.4048400878906251</v>
          </cell>
          <cell r="D267">
            <v>3.9570162102896086E-2</v>
          </cell>
          <cell r="E267" t="str">
            <v>p3</v>
          </cell>
          <cell r="F267">
            <v>2.6864406779661016</v>
          </cell>
          <cell r="G267">
            <v>0.48</v>
          </cell>
          <cell r="H267">
            <v>7.92</v>
          </cell>
        </row>
        <row r="268">
          <cell r="B268" t="str">
            <v>Disco p/ esmerilar</v>
          </cell>
          <cell r="C268">
            <v>3</v>
          </cell>
          <cell r="D268">
            <v>0</v>
          </cell>
          <cell r="E268" t="str">
            <v>Ud</v>
          </cell>
          <cell r="F268">
            <v>150</v>
          </cell>
          <cell r="G268">
            <v>27</v>
          </cell>
          <cell r="H268">
            <v>531</v>
          </cell>
        </row>
        <row r="269">
          <cell r="B269" t="str">
            <v>Mano de Obra</v>
          </cell>
        </row>
        <row r="270">
          <cell r="B270" t="str">
            <v>Fabricación</v>
          </cell>
        </row>
        <row r="271">
          <cell r="B271" t="str">
            <v>SandBlasting Superficie Metálicas</v>
          </cell>
          <cell r="C271">
            <v>0.84386927999999983</v>
          </cell>
          <cell r="D271">
            <v>7.2650114719191418E-3</v>
          </cell>
          <cell r="E271" t="str">
            <v>m2</v>
          </cell>
          <cell r="F271">
            <v>169.5</v>
          </cell>
          <cell r="G271">
            <v>30.51</v>
          </cell>
          <cell r="H271">
            <v>170.01</v>
          </cell>
        </row>
        <row r="272">
          <cell r="B272" t="str">
            <v>Fabricación Estructura Metalica - Placa</v>
          </cell>
          <cell r="C272">
            <v>0.12301354166666666</v>
          </cell>
          <cell r="D272">
            <v>5.6794221503391522E-2</v>
          </cell>
          <cell r="E272" t="str">
            <v>ton</v>
          </cell>
          <cell r="F272">
            <v>22000</v>
          </cell>
          <cell r="G272">
            <v>3960</v>
          </cell>
          <cell r="H272">
            <v>3374.8</v>
          </cell>
        </row>
        <row r="273">
          <cell r="B273" t="str">
            <v>Pintura de Taller</v>
          </cell>
        </row>
        <row r="274">
          <cell r="B274" t="str">
            <v>MO-1001-12 [PEM] Pintor Estructura Metálica</v>
          </cell>
          <cell r="C274">
            <v>0.5</v>
          </cell>
          <cell r="D274">
            <v>0</v>
          </cell>
          <cell r="E274" t="str">
            <v>Día</v>
          </cell>
          <cell r="F274">
            <v>737.38099547511399</v>
          </cell>
          <cell r="G274">
            <v>132.72999999999999</v>
          </cell>
          <cell r="H274">
            <v>435.06</v>
          </cell>
        </row>
        <row r="275">
          <cell r="B275" t="str">
            <v>MO-1001-13 [AEM] Armadores Estructuras Metálica</v>
          </cell>
          <cell r="C275">
            <v>0.5</v>
          </cell>
          <cell r="D275">
            <v>0</v>
          </cell>
          <cell r="E275" t="str">
            <v>Día</v>
          </cell>
          <cell r="F275">
            <v>1124.7393665158368</v>
          </cell>
          <cell r="G275">
            <v>202.45</v>
          </cell>
          <cell r="H275">
            <v>663.59</v>
          </cell>
        </row>
        <row r="276">
          <cell r="B276" t="str">
            <v>MO-1001-14 [AyEM] Ayudante Estructuras Metálica</v>
          </cell>
          <cell r="C276">
            <v>0.5</v>
          </cell>
          <cell r="D276">
            <v>0</v>
          </cell>
          <cell r="E276" t="str">
            <v>Día</v>
          </cell>
          <cell r="F276">
            <v>866.50045248868685</v>
          </cell>
          <cell r="G276">
            <v>155.97</v>
          </cell>
          <cell r="H276">
            <v>511.24</v>
          </cell>
        </row>
        <row r="277">
          <cell r="B277" t="str">
            <v>Servicios, Herramientas y Equipos</v>
          </cell>
        </row>
        <row r="278">
          <cell r="B278" t="str">
            <v>Compresor p/ Pintura</v>
          </cell>
          <cell r="C278">
            <v>4</v>
          </cell>
          <cell r="D278">
            <v>0</v>
          </cell>
          <cell r="E278" t="str">
            <v>Hr</v>
          </cell>
          <cell r="F278">
            <v>63.56</v>
          </cell>
          <cell r="G278">
            <v>11.44</v>
          </cell>
          <cell r="H278">
            <v>300</v>
          </cell>
        </row>
        <row r="279">
          <cell r="A279">
            <v>31.625</v>
          </cell>
          <cell r="B279" t="str">
            <v>Conexión Shear plate Viga - Muro Ascensor [ W24 ]</v>
          </cell>
          <cell r="C279">
            <v>1</v>
          </cell>
          <cell r="E279" t="str">
            <v>Ud</v>
          </cell>
          <cell r="G279">
            <v>132.68470104070522</v>
          </cell>
          <cell r="I279">
            <v>32644.03</v>
          </cell>
        </row>
        <row r="281">
          <cell r="A281">
            <v>62.25</v>
          </cell>
          <cell r="B281" t="str">
            <v>Análisis de Precio Unitario de 1.00 Ud de Conexión Clipconn Viga - Viga [ W14 @ W14 ]:</v>
          </cell>
        </row>
        <row r="282">
          <cell r="B282" t="str">
            <v>Materiales</v>
          </cell>
        </row>
        <row r="283">
          <cell r="A283" t="str">
            <v>lbm</v>
          </cell>
          <cell r="B283" t="str">
            <v>Placa Base</v>
          </cell>
          <cell r="I283" t="str">
            <v>Perimeter</v>
          </cell>
        </row>
        <row r="284">
          <cell r="A284">
            <v>40.833333333333329</v>
          </cell>
          <cell r="B284" t="str">
            <v>Plate 1/1 ''</v>
          </cell>
          <cell r="C284">
            <v>0</v>
          </cell>
          <cell r="D284">
            <v>0.05</v>
          </cell>
          <cell r="E284" t="str">
            <v>p2</v>
          </cell>
          <cell r="F284">
            <v>939.16666666666652</v>
          </cell>
          <cell r="G284">
            <v>169.05</v>
          </cell>
          <cell r="H284">
            <v>0</v>
          </cell>
          <cell r="I284">
            <v>2</v>
          </cell>
        </row>
        <row r="285">
          <cell r="A285">
            <v>0</v>
          </cell>
          <cell r="B285" t="str">
            <v>Perno ø 1 3/8'' x 20'' F1554 A36</v>
          </cell>
          <cell r="C285">
            <v>0</v>
          </cell>
          <cell r="D285">
            <v>0</v>
          </cell>
          <cell r="E285" t="str">
            <v>Ud</v>
          </cell>
          <cell r="F285">
            <v>1560</v>
          </cell>
          <cell r="G285">
            <v>280.8</v>
          </cell>
          <cell r="H285">
            <v>0</v>
          </cell>
        </row>
        <row r="286">
          <cell r="B286" t="str">
            <v>Esparragos y Pernos:</v>
          </cell>
        </row>
        <row r="287">
          <cell r="A287">
            <v>0</v>
          </cell>
          <cell r="B287" t="str">
            <v>Perno Ø  - A325   3/4'' x 2 1/2''</v>
          </cell>
          <cell r="C287">
            <v>9</v>
          </cell>
          <cell r="D287">
            <v>0</v>
          </cell>
          <cell r="E287" t="str">
            <v>Ud</v>
          </cell>
          <cell r="F287">
            <v>36.347457627118644</v>
          </cell>
          <cell r="G287">
            <v>6.54</v>
          </cell>
          <cell r="H287">
            <v>385.99</v>
          </cell>
        </row>
        <row r="288">
          <cell r="B288" t="str">
            <v>Conexión Clipconn</v>
          </cell>
        </row>
        <row r="289">
          <cell r="A289">
            <v>19.399999999999999</v>
          </cell>
          <cell r="B289" t="str">
            <v>2L4X4X3/8</v>
          </cell>
          <cell r="C289">
            <v>0.75</v>
          </cell>
          <cell r="D289">
            <v>0</v>
          </cell>
          <cell r="E289" t="str">
            <v>pl</v>
          </cell>
          <cell r="F289">
            <v>450</v>
          </cell>
          <cell r="G289">
            <v>81</v>
          </cell>
          <cell r="H289">
            <v>398.25</v>
          </cell>
          <cell r="I289">
            <v>1.3333333333333333</v>
          </cell>
        </row>
        <row r="290">
          <cell r="A290">
            <v>7.2</v>
          </cell>
          <cell r="B290" t="str">
            <v>L3X3X3/8</v>
          </cell>
          <cell r="C290">
            <v>0</v>
          </cell>
          <cell r="D290">
            <v>0</v>
          </cell>
          <cell r="E290" t="str">
            <v>pl</v>
          </cell>
          <cell r="F290">
            <v>170</v>
          </cell>
          <cell r="G290">
            <v>30.6</v>
          </cell>
          <cell r="H290">
            <v>0</v>
          </cell>
          <cell r="I290">
            <v>1</v>
          </cell>
        </row>
        <row r="291">
          <cell r="B291" t="str">
            <v>Pinturas</v>
          </cell>
        </row>
        <row r="292">
          <cell r="B292" t="str">
            <v>Pintura Multi-Purpose Epoxy Haze Gray</v>
          </cell>
          <cell r="C292">
            <v>6.1935360000000004E-3</v>
          </cell>
          <cell r="D292">
            <v>15.145865625064584</v>
          </cell>
          <cell r="E292" t="str">
            <v>cub</v>
          </cell>
          <cell r="F292">
            <v>5925.0254237288136</v>
          </cell>
          <cell r="G292">
            <v>1066.5</v>
          </cell>
          <cell r="H292">
            <v>699.15</v>
          </cell>
        </row>
        <row r="293">
          <cell r="B293" t="str">
            <v>Pintura High Gloss Urethane Gris Perla</v>
          </cell>
          <cell r="C293">
            <v>3.0967680000000002E-3</v>
          </cell>
          <cell r="D293">
            <v>31.291731250129168</v>
          </cell>
          <cell r="E293" t="str">
            <v>Gls</v>
          </cell>
          <cell r="F293">
            <v>2154.5508474576272</v>
          </cell>
          <cell r="G293">
            <v>387.82</v>
          </cell>
          <cell r="H293">
            <v>254.24</v>
          </cell>
        </row>
        <row r="294">
          <cell r="B294" t="str">
            <v>Miscelaneos</v>
          </cell>
        </row>
        <row r="295">
          <cell r="B295" t="str">
            <v>Electrodo E70XX Universal 1/8''</v>
          </cell>
          <cell r="C295">
            <v>5</v>
          </cell>
          <cell r="D295">
            <v>0</v>
          </cell>
          <cell r="E295" t="str">
            <v>Lbs</v>
          </cell>
          <cell r="F295">
            <v>98</v>
          </cell>
          <cell r="G295">
            <v>17.64</v>
          </cell>
          <cell r="H295">
            <v>578.20000000000005</v>
          </cell>
        </row>
        <row r="296">
          <cell r="B296" t="str">
            <v>Acetileno 390</v>
          </cell>
          <cell r="C296">
            <v>10</v>
          </cell>
          <cell r="D296">
            <v>0</v>
          </cell>
          <cell r="E296" t="str">
            <v>p3</v>
          </cell>
          <cell r="F296">
            <v>9.6525423728813564</v>
          </cell>
          <cell r="G296">
            <v>1.74</v>
          </cell>
          <cell r="H296">
            <v>113.93</v>
          </cell>
        </row>
        <row r="297">
          <cell r="B297" t="str">
            <v>Oxigeno Industrial 220</v>
          </cell>
          <cell r="C297">
            <v>3.3000000000000003</v>
          </cell>
          <cell r="D297">
            <v>0</v>
          </cell>
          <cell r="E297" t="str">
            <v>p3</v>
          </cell>
          <cell r="F297">
            <v>2.6864406779661016</v>
          </cell>
          <cell r="G297">
            <v>0.48</v>
          </cell>
          <cell r="H297">
            <v>10.45</v>
          </cell>
        </row>
        <row r="298">
          <cell r="B298" t="str">
            <v>Disco p/ esmerilar</v>
          </cell>
          <cell r="C298">
            <v>3</v>
          </cell>
          <cell r="D298">
            <v>0</v>
          </cell>
          <cell r="E298" t="str">
            <v>Ud</v>
          </cell>
          <cell r="F298">
            <v>150</v>
          </cell>
          <cell r="G298">
            <v>27</v>
          </cell>
          <cell r="H298">
            <v>531</v>
          </cell>
        </row>
        <row r="299">
          <cell r="B299" t="str">
            <v>Mano de Obra</v>
          </cell>
        </row>
        <row r="300">
          <cell r="B300" t="str">
            <v>Fabricación</v>
          </cell>
        </row>
        <row r="301">
          <cell r="B301" t="str">
            <v>SandBlasting Superficie Metálicas</v>
          </cell>
          <cell r="C301">
            <v>9.2903040000000006E-2</v>
          </cell>
          <cell r="D301">
            <v>7.6391041670972215E-2</v>
          </cell>
          <cell r="E301" t="str">
            <v>m2</v>
          </cell>
          <cell r="F301">
            <v>169.5</v>
          </cell>
          <cell r="G301">
            <v>30.51</v>
          </cell>
          <cell r="H301">
            <v>20</v>
          </cell>
        </row>
        <row r="302">
          <cell r="B302" t="str">
            <v>Fabricación Estructura Metalica - Placa</v>
          </cell>
          <cell r="C302">
            <v>7.2750000000000002E-3</v>
          </cell>
          <cell r="D302">
            <v>0.37457044673539519</v>
          </cell>
          <cell r="E302" t="str">
            <v>ton</v>
          </cell>
          <cell r="F302">
            <v>22000</v>
          </cell>
          <cell r="G302">
            <v>3960</v>
          </cell>
          <cell r="H302">
            <v>259.60000000000002</v>
          </cell>
        </row>
        <row r="303">
          <cell r="B303" t="str">
            <v>Pintura de Taller</v>
          </cell>
        </row>
        <row r="304">
          <cell r="B304" t="str">
            <v>MO-1001-12 [PEM] Pintor Estructura Metálica</v>
          </cell>
          <cell r="C304">
            <v>0.5</v>
          </cell>
          <cell r="D304">
            <v>0</v>
          </cell>
          <cell r="E304" t="str">
            <v>Día</v>
          </cell>
          <cell r="F304">
            <v>737.38099547511399</v>
          </cell>
          <cell r="G304">
            <v>132.72999999999999</v>
          </cell>
          <cell r="H304">
            <v>435.06</v>
          </cell>
        </row>
        <row r="305">
          <cell r="B305" t="str">
            <v>MO-1001-13 [AEM] Armadores Estructuras Metálica</v>
          </cell>
          <cell r="C305">
            <v>0.5</v>
          </cell>
          <cell r="D305">
            <v>0</v>
          </cell>
          <cell r="E305" t="str">
            <v>Día</v>
          </cell>
          <cell r="F305">
            <v>1124.7393665158368</v>
          </cell>
          <cell r="G305">
            <v>202.45</v>
          </cell>
          <cell r="H305">
            <v>663.59</v>
          </cell>
        </row>
        <row r="306">
          <cell r="B306" t="str">
            <v>MO-1001-14 [AyEM] Ayudante Estructuras Metálica</v>
          </cell>
          <cell r="C306">
            <v>0.5</v>
          </cell>
          <cell r="D306">
            <v>0</v>
          </cell>
          <cell r="E306" t="str">
            <v>Día</v>
          </cell>
          <cell r="F306">
            <v>866.50045248868685</v>
          </cell>
          <cell r="G306">
            <v>155.97</v>
          </cell>
          <cell r="H306">
            <v>511.24</v>
          </cell>
        </row>
        <row r="307">
          <cell r="B307" t="str">
            <v>Servicios, Herramientas y Equipos</v>
          </cell>
        </row>
        <row r="308">
          <cell r="B308" t="str">
            <v>Compresor p/ Pintura</v>
          </cell>
          <cell r="C308">
            <v>4</v>
          </cell>
          <cell r="D308">
            <v>0</v>
          </cell>
          <cell r="E308" t="str">
            <v>Hr</v>
          </cell>
          <cell r="F308">
            <v>63.56</v>
          </cell>
          <cell r="G308">
            <v>11.44</v>
          </cell>
          <cell r="H308">
            <v>300</v>
          </cell>
        </row>
        <row r="309">
          <cell r="A309">
            <v>62.25</v>
          </cell>
          <cell r="B309" t="str">
            <v>Conexión Clipconn Viga - Viga [ W14 @ W14 ]</v>
          </cell>
          <cell r="C309">
            <v>1</v>
          </cell>
          <cell r="E309" t="str">
            <v>Ud</v>
          </cell>
          <cell r="G309">
            <v>354.68728522336767</v>
          </cell>
          <cell r="I309">
            <v>5160.7</v>
          </cell>
        </row>
        <row r="311">
          <cell r="A311">
            <v>63.25</v>
          </cell>
          <cell r="B311" t="str">
            <v>Análisis de Precio Unitario de 1.00 Ud de Conexión Shear plate Viga + Fachada [ HSS8 @ W24 ]:</v>
          </cell>
        </row>
        <row r="312">
          <cell r="B312" t="str">
            <v>Materiales</v>
          </cell>
        </row>
        <row r="313">
          <cell r="A313" t="str">
            <v>lbm</v>
          </cell>
          <cell r="B313" t="str">
            <v>Shear plate</v>
          </cell>
          <cell r="I313" t="str">
            <v>Perimeter</v>
          </cell>
        </row>
        <row r="314">
          <cell r="A314">
            <v>15.3125</v>
          </cell>
          <cell r="B314" t="str">
            <v>Plate 3/8 ''</v>
          </cell>
          <cell r="C314">
            <v>1.125</v>
          </cell>
          <cell r="D314">
            <v>0.05</v>
          </cell>
          <cell r="E314" t="str">
            <v>p2</v>
          </cell>
          <cell r="F314">
            <v>352.1875</v>
          </cell>
          <cell r="G314">
            <v>63.39</v>
          </cell>
          <cell r="H314">
            <v>490.9</v>
          </cell>
          <cell r="I314">
            <v>2</v>
          </cell>
        </row>
        <row r="315">
          <cell r="A315">
            <v>0</v>
          </cell>
          <cell r="B315" t="str">
            <v>Perno Ø  - A325 1    '' x 3    ''</v>
          </cell>
          <cell r="C315">
            <v>4</v>
          </cell>
          <cell r="D315">
            <v>0</v>
          </cell>
          <cell r="E315" t="str">
            <v>Ud</v>
          </cell>
          <cell r="F315">
            <v>83.533898305084747</v>
          </cell>
          <cell r="G315">
            <v>15.04</v>
          </cell>
          <cell r="H315">
            <v>394.3</v>
          </cell>
        </row>
        <row r="316">
          <cell r="B316" t="str">
            <v>Esparragos y Pernos:</v>
          </cell>
        </row>
        <row r="317">
          <cell r="A317">
            <v>0</v>
          </cell>
          <cell r="B317" t="str">
            <v>Perno Ø  - A325   3/4'' x 2 1/2''</v>
          </cell>
          <cell r="C317">
            <v>0</v>
          </cell>
          <cell r="D317">
            <v>0</v>
          </cell>
          <cell r="E317" t="str">
            <v>Ud</v>
          </cell>
          <cell r="F317">
            <v>36.347457627118644</v>
          </cell>
          <cell r="G317">
            <v>6.54</v>
          </cell>
          <cell r="H317">
            <v>0</v>
          </cell>
        </row>
        <row r="318">
          <cell r="B318" t="str">
            <v>Conexión Shear plate</v>
          </cell>
        </row>
        <row r="319">
          <cell r="A319">
            <v>19.399999999999999</v>
          </cell>
          <cell r="B319" t="str">
            <v>2L4X4X3/8</v>
          </cell>
          <cell r="C319">
            <v>0</v>
          </cell>
          <cell r="D319">
            <v>0</v>
          </cell>
          <cell r="E319" t="str">
            <v>pl</v>
          </cell>
          <cell r="F319">
            <v>450</v>
          </cell>
          <cell r="G319">
            <v>81</v>
          </cell>
          <cell r="H319">
            <v>0</v>
          </cell>
          <cell r="I319">
            <v>1.3333333333333333</v>
          </cell>
        </row>
        <row r="320">
          <cell r="A320">
            <v>7.2</v>
          </cell>
          <cell r="B320" t="str">
            <v>L3X3X3/8</v>
          </cell>
          <cell r="C320">
            <v>0</v>
          </cell>
          <cell r="D320">
            <v>0</v>
          </cell>
          <cell r="E320" t="str">
            <v>pl</v>
          </cell>
          <cell r="F320">
            <v>170</v>
          </cell>
          <cell r="G320">
            <v>30.6</v>
          </cell>
          <cell r="H320">
            <v>0</v>
          </cell>
          <cell r="I320">
            <v>1</v>
          </cell>
        </row>
        <row r="321">
          <cell r="B321" t="str">
            <v>Pinturas</v>
          </cell>
        </row>
        <row r="322">
          <cell r="B322" t="str">
            <v>Pintura Multi-Purpose Epoxy Haze Gray</v>
          </cell>
          <cell r="C322">
            <v>1.3935456000000001E-2</v>
          </cell>
          <cell r="D322">
            <v>6.1759402778064816</v>
          </cell>
          <cell r="E322" t="str">
            <v>cub</v>
          </cell>
          <cell r="F322">
            <v>5925.0254237288136</v>
          </cell>
          <cell r="G322">
            <v>1066.5</v>
          </cell>
          <cell r="H322">
            <v>699.15</v>
          </cell>
        </row>
        <row r="323">
          <cell r="B323" t="str">
            <v>Pintura High Gloss Urethane Gris Perla</v>
          </cell>
          <cell r="C323">
            <v>6.9677280000000003E-3</v>
          </cell>
          <cell r="D323">
            <v>13.351880555612963</v>
          </cell>
          <cell r="E323" t="str">
            <v>Gls</v>
          </cell>
          <cell r="F323">
            <v>2154.5508474576272</v>
          </cell>
          <cell r="G323">
            <v>387.82</v>
          </cell>
          <cell r="H323">
            <v>254.24</v>
          </cell>
        </row>
        <row r="324">
          <cell r="B324" t="str">
            <v>Miscelaneos</v>
          </cell>
        </row>
        <row r="325">
          <cell r="B325" t="str">
            <v>Electrodo E70XX Universal 1/8''</v>
          </cell>
          <cell r="C325">
            <v>5</v>
          </cell>
          <cell r="D325">
            <v>0</v>
          </cell>
          <cell r="E325" t="str">
            <v>Lbs</v>
          </cell>
          <cell r="F325">
            <v>98</v>
          </cell>
          <cell r="G325">
            <v>17.64</v>
          </cell>
          <cell r="H325">
            <v>578.20000000000005</v>
          </cell>
        </row>
        <row r="326">
          <cell r="B326" t="str">
            <v>Acetileno 390</v>
          </cell>
          <cell r="C326">
            <v>10</v>
          </cell>
          <cell r="D326">
            <v>0</v>
          </cell>
          <cell r="E326" t="str">
            <v>p3</v>
          </cell>
          <cell r="F326">
            <v>9.6525423728813564</v>
          </cell>
          <cell r="G326">
            <v>1.74</v>
          </cell>
          <cell r="H326">
            <v>113.93</v>
          </cell>
        </row>
        <row r="327">
          <cell r="B327" t="str">
            <v>Oxigeno Industrial 220</v>
          </cell>
          <cell r="C327">
            <v>3.3000000000000003</v>
          </cell>
          <cell r="D327">
            <v>0</v>
          </cell>
          <cell r="E327" t="str">
            <v>p3</v>
          </cell>
          <cell r="F327">
            <v>2.6864406779661016</v>
          </cell>
          <cell r="G327">
            <v>0.48</v>
          </cell>
          <cell r="H327">
            <v>10.45</v>
          </cell>
        </row>
        <row r="328">
          <cell r="B328" t="str">
            <v>Disco p/ esmerilar</v>
          </cell>
          <cell r="C328">
            <v>3</v>
          </cell>
          <cell r="D328">
            <v>0</v>
          </cell>
          <cell r="E328" t="str">
            <v>Ud</v>
          </cell>
          <cell r="F328">
            <v>150</v>
          </cell>
          <cell r="G328">
            <v>27</v>
          </cell>
          <cell r="H328">
            <v>531</v>
          </cell>
        </row>
        <row r="329">
          <cell r="B329" t="str">
            <v>Mano de Obra</v>
          </cell>
        </row>
        <row r="330">
          <cell r="B330" t="str">
            <v>Fabricación</v>
          </cell>
        </row>
        <row r="331">
          <cell r="B331" t="str">
            <v>SandBlasting Superficie Metálicas</v>
          </cell>
          <cell r="C331">
            <v>0.20903184</v>
          </cell>
          <cell r="D331">
            <v>4.6316388929073951E-3</v>
          </cell>
          <cell r="E331" t="str">
            <v>m2</v>
          </cell>
          <cell r="F331">
            <v>169.5</v>
          </cell>
          <cell r="G331">
            <v>30.51</v>
          </cell>
          <cell r="H331">
            <v>42</v>
          </cell>
        </row>
        <row r="332">
          <cell r="B332" t="str">
            <v>Fabricación Estructura Metalica - Placa</v>
          </cell>
          <cell r="C332">
            <v>8.6132812500000003E-3</v>
          </cell>
          <cell r="D332">
            <v>0.16099773242630383</v>
          </cell>
          <cell r="E332" t="str">
            <v>ton</v>
          </cell>
          <cell r="F332">
            <v>22000</v>
          </cell>
          <cell r="G332">
            <v>3960</v>
          </cell>
          <cell r="H332">
            <v>259.60000000000002</v>
          </cell>
        </row>
        <row r="333">
          <cell r="B333" t="str">
            <v>Pintura de Taller</v>
          </cell>
        </row>
        <row r="334">
          <cell r="B334" t="str">
            <v>MO-1001-12 [PEM] Pintor Estructura Metálica</v>
          </cell>
          <cell r="C334">
            <v>0.5</v>
          </cell>
          <cell r="D334">
            <v>0</v>
          </cell>
          <cell r="E334" t="str">
            <v>Día</v>
          </cell>
          <cell r="F334">
            <v>737.38099547511399</v>
          </cell>
          <cell r="G334">
            <v>132.72999999999999</v>
          </cell>
          <cell r="H334">
            <v>435.06</v>
          </cell>
        </row>
        <row r="335">
          <cell r="B335" t="str">
            <v>MO-1001-13 [AEM] Armadores Estructuras Metálica</v>
          </cell>
          <cell r="C335">
            <v>0.5</v>
          </cell>
          <cell r="D335">
            <v>0</v>
          </cell>
          <cell r="E335" t="str">
            <v>Día</v>
          </cell>
          <cell r="F335">
            <v>1124.7393665158368</v>
          </cell>
          <cell r="G335">
            <v>202.45</v>
          </cell>
          <cell r="H335">
            <v>663.59</v>
          </cell>
        </row>
        <row r="336">
          <cell r="B336" t="str">
            <v>MO-1001-14 [AyEM] Ayudante Estructuras Metálica</v>
          </cell>
          <cell r="C336">
            <v>0.5</v>
          </cell>
          <cell r="D336">
            <v>0</v>
          </cell>
          <cell r="E336" t="str">
            <v>Día</v>
          </cell>
          <cell r="F336">
            <v>866.50045248868685</v>
          </cell>
          <cell r="G336">
            <v>155.97</v>
          </cell>
          <cell r="H336">
            <v>511.24</v>
          </cell>
        </row>
        <row r="337">
          <cell r="B337" t="str">
            <v>Servicios, Herramientas y Equipos</v>
          </cell>
        </row>
        <row r="338">
          <cell r="B338" t="str">
            <v>Compresor p/ Pintura</v>
          </cell>
          <cell r="C338">
            <v>4</v>
          </cell>
          <cell r="D338">
            <v>0</v>
          </cell>
          <cell r="E338" t="str">
            <v>Hr</v>
          </cell>
          <cell r="F338">
            <v>63.56</v>
          </cell>
          <cell r="G338">
            <v>11.44</v>
          </cell>
          <cell r="H338">
            <v>300</v>
          </cell>
        </row>
        <row r="339">
          <cell r="A339">
            <v>63.25</v>
          </cell>
          <cell r="B339" t="str">
            <v>Conexión Shear plate Viga + Fachada [ HSS8 @ W24 ]</v>
          </cell>
          <cell r="C339">
            <v>1</v>
          </cell>
          <cell r="E339" t="str">
            <v>Ud</v>
          </cell>
          <cell r="G339">
            <v>306.71586394557818</v>
          </cell>
          <cell r="I339">
            <v>5283.66</v>
          </cell>
        </row>
        <row r="341">
          <cell r="A341">
            <v>64.25</v>
          </cell>
          <cell r="B341" t="str">
            <v>Análisis de Precio Unitario de 1.00 Ud de Conexión Shear plate Viga + Fachada [ HSS4 @ W24 ]:</v>
          </cell>
        </row>
        <row r="342">
          <cell r="B342" t="str">
            <v>Materiales</v>
          </cell>
        </row>
        <row r="343">
          <cell r="A343" t="str">
            <v>lbm</v>
          </cell>
          <cell r="B343" t="str">
            <v>Shear plate</v>
          </cell>
          <cell r="I343" t="str">
            <v>Perimeter</v>
          </cell>
        </row>
        <row r="344">
          <cell r="A344">
            <v>15.3125</v>
          </cell>
          <cell r="B344" t="str">
            <v>Plate 3/8 ''</v>
          </cell>
          <cell r="C344">
            <v>1.125</v>
          </cell>
          <cell r="D344">
            <v>0.05</v>
          </cell>
          <cell r="E344" t="str">
            <v>p2</v>
          </cell>
          <cell r="F344">
            <v>352.1875</v>
          </cell>
          <cell r="G344">
            <v>63.39</v>
          </cell>
          <cell r="H344">
            <v>490.9</v>
          </cell>
          <cell r="I344">
            <v>2</v>
          </cell>
        </row>
        <row r="345">
          <cell r="A345">
            <v>0</v>
          </cell>
          <cell r="B345" t="str">
            <v>Perno Ø  - A325 1    '' x 3    ''</v>
          </cell>
          <cell r="C345">
            <v>4</v>
          </cell>
          <cell r="D345">
            <v>0</v>
          </cell>
          <cell r="E345" t="str">
            <v>Ud</v>
          </cell>
          <cell r="F345">
            <v>83.533898305084747</v>
          </cell>
          <cell r="G345">
            <v>15.04</v>
          </cell>
          <cell r="H345">
            <v>394.3</v>
          </cell>
        </row>
        <row r="346">
          <cell r="B346" t="str">
            <v>Esparragos y Pernos:</v>
          </cell>
        </row>
        <row r="347">
          <cell r="A347">
            <v>0</v>
          </cell>
          <cell r="B347" t="str">
            <v>Perno Ø  - A325   3/4'' x 2 1/2''</v>
          </cell>
          <cell r="C347">
            <v>0</v>
          </cell>
          <cell r="D347">
            <v>0</v>
          </cell>
          <cell r="E347" t="str">
            <v>Ud</v>
          </cell>
          <cell r="F347">
            <v>36.347457627118644</v>
          </cell>
          <cell r="G347">
            <v>6.54</v>
          </cell>
          <cell r="H347">
            <v>0</v>
          </cell>
        </row>
        <row r="348">
          <cell r="B348" t="str">
            <v>Conexión Shear plate</v>
          </cell>
        </row>
        <row r="349">
          <cell r="A349">
            <v>19.399999999999999</v>
          </cell>
          <cell r="B349" t="str">
            <v>2L4X4X3/8</v>
          </cell>
          <cell r="C349">
            <v>0</v>
          </cell>
          <cell r="D349">
            <v>0</v>
          </cell>
          <cell r="E349" t="str">
            <v>pl</v>
          </cell>
          <cell r="F349">
            <v>450</v>
          </cell>
          <cell r="G349">
            <v>81</v>
          </cell>
          <cell r="H349">
            <v>0</v>
          </cell>
          <cell r="I349">
            <v>1.3333333333333333</v>
          </cell>
        </row>
        <row r="350">
          <cell r="A350">
            <v>7.2</v>
          </cell>
          <cell r="B350" t="str">
            <v>L3X3X3/8</v>
          </cell>
          <cell r="C350">
            <v>0</v>
          </cell>
          <cell r="D350">
            <v>0</v>
          </cell>
          <cell r="E350" t="str">
            <v>pl</v>
          </cell>
          <cell r="F350">
            <v>170</v>
          </cell>
          <cell r="G350">
            <v>30.6</v>
          </cell>
          <cell r="H350">
            <v>0</v>
          </cell>
          <cell r="I350">
            <v>1</v>
          </cell>
        </row>
        <row r="351">
          <cell r="B351" t="str">
            <v>Pinturas</v>
          </cell>
        </row>
        <row r="352">
          <cell r="B352" t="str">
            <v>Pintura Multi-Purpose Epoxy Haze Gray</v>
          </cell>
          <cell r="C352">
            <v>1.3935456000000001E-2</v>
          </cell>
          <cell r="D352">
            <v>6.1759402778064816</v>
          </cell>
          <cell r="E352" t="str">
            <v>cub</v>
          </cell>
          <cell r="F352">
            <v>5925.0254237288136</v>
          </cell>
          <cell r="G352">
            <v>1066.5</v>
          </cell>
          <cell r="H352">
            <v>699.15</v>
          </cell>
        </row>
        <row r="353">
          <cell r="B353" t="str">
            <v>Pintura High Gloss Urethane Gris Perla</v>
          </cell>
          <cell r="C353">
            <v>6.9677280000000003E-3</v>
          </cell>
          <cell r="D353">
            <v>13.351880555612963</v>
          </cell>
          <cell r="E353" t="str">
            <v>Gls</v>
          </cell>
          <cell r="F353">
            <v>2154.5508474576272</v>
          </cell>
          <cell r="G353">
            <v>387.82</v>
          </cell>
          <cell r="H353">
            <v>254.24</v>
          </cell>
        </row>
        <row r="354">
          <cell r="B354" t="str">
            <v>Miscelaneos</v>
          </cell>
        </row>
        <row r="355">
          <cell r="B355" t="str">
            <v>Electrodo E70XX Universal 1/8''</v>
          </cell>
          <cell r="C355">
            <v>5</v>
          </cell>
          <cell r="D355">
            <v>0</v>
          </cell>
          <cell r="E355" t="str">
            <v>Lbs</v>
          </cell>
          <cell r="F355">
            <v>98</v>
          </cell>
          <cell r="G355">
            <v>17.64</v>
          </cell>
          <cell r="H355">
            <v>578.20000000000005</v>
          </cell>
        </row>
        <row r="356">
          <cell r="B356" t="str">
            <v>Acetileno 390</v>
          </cell>
          <cell r="C356">
            <v>10</v>
          </cell>
          <cell r="D356">
            <v>0</v>
          </cell>
          <cell r="E356" t="str">
            <v>p3</v>
          </cell>
          <cell r="F356">
            <v>9.6525423728813564</v>
          </cell>
          <cell r="G356">
            <v>1.74</v>
          </cell>
          <cell r="H356">
            <v>113.93</v>
          </cell>
        </row>
        <row r="357">
          <cell r="B357" t="str">
            <v>Oxigeno Industrial 220</v>
          </cell>
          <cell r="C357">
            <v>3.3000000000000003</v>
          </cell>
          <cell r="D357">
            <v>0</v>
          </cell>
          <cell r="E357" t="str">
            <v>p3</v>
          </cell>
          <cell r="F357">
            <v>2.6864406779661016</v>
          </cell>
          <cell r="G357">
            <v>0.48</v>
          </cell>
          <cell r="H357">
            <v>10.45</v>
          </cell>
        </row>
        <row r="358">
          <cell r="B358" t="str">
            <v>Disco p/ esmerilar</v>
          </cell>
          <cell r="C358">
            <v>3</v>
          </cell>
          <cell r="D358">
            <v>0</v>
          </cell>
          <cell r="E358" t="str">
            <v>Ud</v>
          </cell>
          <cell r="F358">
            <v>150</v>
          </cell>
          <cell r="G358">
            <v>27</v>
          </cell>
          <cell r="H358">
            <v>531</v>
          </cell>
        </row>
        <row r="359">
          <cell r="B359" t="str">
            <v>Mano de Obra</v>
          </cell>
        </row>
        <row r="360">
          <cell r="B360" t="str">
            <v>Fabricación</v>
          </cell>
        </row>
        <row r="361">
          <cell r="B361" t="str">
            <v>SandBlasting Superficie Metálicas</v>
          </cell>
          <cell r="C361">
            <v>0.20903184</v>
          </cell>
          <cell r="D361">
            <v>4.6316388929073951E-3</v>
          </cell>
          <cell r="E361" t="str">
            <v>m2</v>
          </cell>
          <cell r="F361">
            <v>169.5</v>
          </cell>
          <cell r="G361">
            <v>30.51</v>
          </cell>
          <cell r="H361">
            <v>42</v>
          </cell>
        </row>
        <row r="362">
          <cell r="B362" t="str">
            <v>Fabricación Estructura Metalica - Placa</v>
          </cell>
          <cell r="C362">
            <v>8.6132812500000003E-3</v>
          </cell>
          <cell r="D362">
            <v>0.16099773242630383</v>
          </cell>
          <cell r="E362" t="str">
            <v>ton</v>
          </cell>
          <cell r="F362">
            <v>22000</v>
          </cell>
          <cell r="G362">
            <v>3960</v>
          </cell>
          <cell r="H362">
            <v>259.60000000000002</v>
          </cell>
        </row>
        <row r="363">
          <cell r="B363" t="str">
            <v>Pintura de Taller</v>
          </cell>
        </row>
        <row r="364">
          <cell r="B364" t="str">
            <v>MO-1001-12 [PEM] Pintor Estructura Metálica</v>
          </cell>
          <cell r="C364">
            <v>0.5</v>
          </cell>
          <cell r="D364">
            <v>0</v>
          </cell>
          <cell r="E364" t="str">
            <v>Día</v>
          </cell>
          <cell r="F364">
            <v>737.38099547511399</v>
          </cell>
          <cell r="G364">
            <v>132.72999999999999</v>
          </cell>
          <cell r="H364">
            <v>435.06</v>
          </cell>
        </row>
        <row r="365">
          <cell r="B365" t="str">
            <v>MO-1001-13 [AEM] Armadores Estructuras Metálica</v>
          </cell>
          <cell r="C365">
            <v>0.5</v>
          </cell>
          <cell r="D365">
            <v>0</v>
          </cell>
          <cell r="E365" t="str">
            <v>Día</v>
          </cell>
          <cell r="F365">
            <v>1124.7393665158368</v>
          </cell>
          <cell r="G365">
            <v>202.45</v>
          </cell>
          <cell r="H365">
            <v>663.59</v>
          </cell>
        </row>
        <row r="366">
          <cell r="B366" t="str">
            <v>MO-1001-14 [AyEM] Ayudante Estructuras Metálica</v>
          </cell>
          <cell r="C366">
            <v>0.5</v>
          </cell>
          <cell r="D366">
            <v>0</v>
          </cell>
          <cell r="E366" t="str">
            <v>Día</v>
          </cell>
          <cell r="F366">
            <v>866.50045248868685</v>
          </cell>
          <cell r="G366">
            <v>155.97</v>
          </cell>
          <cell r="H366">
            <v>511.24</v>
          </cell>
        </row>
        <row r="367">
          <cell r="B367" t="str">
            <v>Servicios, Herramientas y Equipos</v>
          </cell>
        </row>
        <row r="368">
          <cell r="B368" t="str">
            <v>Compresor p/ Pintura</v>
          </cell>
          <cell r="C368">
            <v>4</v>
          </cell>
          <cell r="D368">
            <v>0</v>
          </cell>
          <cell r="E368" t="str">
            <v>Hr</v>
          </cell>
          <cell r="F368">
            <v>63.56</v>
          </cell>
          <cell r="G368">
            <v>11.44</v>
          </cell>
          <cell r="H368">
            <v>300</v>
          </cell>
        </row>
        <row r="369">
          <cell r="A369">
            <v>64.25</v>
          </cell>
          <cell r="B369" t="str">
            <v>Conexión Shear plate Viga + Fachada [ HSS4 @ W24 ]</v>
          </cell>
          <cell r="C369">
            <v>1</v>
          </cell>
          <cell r="E369" t="str">
            <v>Ud</v>
          </cell>
          <cell r="G369">
            <v>306.71586394557818</v>
          </cell>
          <cell r="I369">
            <v>5283.66</v>
          </cell>
        </row>
        <row r="371">
          <cell r="A371">
            <v>65.25</v>
          </cell>
          <cell r="B371" t="str">
            <v>Análisis de Precio Unitario de 1.00 Ud de Conexión Clipconn Viga - Viga - Viga [ W14 + W14 @ W24 ]:</v>
          </cell>
        </row>
        <row r="372">
          <cell r="B372" t="str">
            <v>Materiales</v>
          </cell>
        </row>
        <row r="373">
          <cell r="A373" t="str">
            <v>lbm</v>
          </cell>
          <cell r="B373" t="str">
            <v>Placa Base</v>
          </cell>
          <cell r="I373" t="str">
            <v>Perimeter</v>
          </cell>
        </row>
        <row r="374">
          <cell r="A374">
            <v>40.833333333333329</v>
          </cell>
          <cell r="B374" t="str">
            <v>Plate 1/1 ''</v>
          </cell>
          <cell r="C374">
            <v>0</v>
          </cell>
          <cell r="D374">
            <v>0.05</v>
          </cell>
          <cell r="E374" t="str">
            <v>p2</v>
          </cell>
          <cell r="F374">
            <v>939.16666666666652</v>
          </cell>
          <cell r="G374">
            <v>169.05</v>
          </cell>
          <cell r="H374">
            <v>0</v>
          </cell>
          <cell r="I374">
            <v>2</v>
          </cell>
        </row>
        <row r="375">
          <cell r="A375">
            <v>0</v>
          </cell>
          <cell r="B375" t="str">
            <v>Perno ø 1 3/8'' x 20'' F1554 A36</v>
          </cell>
          <cell r="C375">
            <v>0</v>
          </cell>
          <cell r="D375">
            <v>0</v>
          </cell>
          <cell r="E375" t="str">
            <v>Ud</v>
          </cell>
          <cell r="F375">
            <v>1560</v>
          </cell>
          <cell r="G375">
            <v>280.8</v>
          </cell>
          <cell r="H375">
            <v>0</v>
          </cell>
        </row>
        <row r="376">
          <cell r="B376" t="str">
            <v>Esparragos y Pernos:</v>
          </cell>
        </row>
        <row r="377">
          <cell r="A377">
            <v>0</v>
          </cell>
          <cell r="B377" t="str">
            <v>Perno Ø  - A325   3/4'' x 2 1/2''</v>
          </cell>
          <cell r="C377">
            <v>16</v>
          </cell>
          <cell r="D377">
            <v>0</v>
          </cell>
          <cell r="E377" t="str">
            <v>Ud</v>
          </cell>
          <cell r="F377">
            <v>36.347457627118644</v>
          </cell>
          <cell r="G377">
            <v>6.54</v>
          </cell>
          <cell r="H377">
            <v>686.2</v>
          </cell>
        </row>
        <row r="378">
          <cell r="B378" t="str">
            <v>Conexión Clipconn</v>
          </cell>
        </row>
        <row r="379">
          <cell r="A379">
            <v>19.399999999999999</v>
          </cell>
          <cell r="B379" t="str">
            <v>2L4X4X3/8</v>
          </cell>
          <cell r="C379">
            <v>2</v>
          </cell>
          <cell r="D379">
            <v>0</v>
          </cell>
          <cell r="E379" t="str">
            <v>pl</v>
          </cell>
          <cell r="F379">
            <v>450</v>
          </cell>
          <cell r="G379">
            <v>81</v>
          </cell>
          <cell r="H379">
            <v>1062</v>
          </cell>
          <cell r="I379">
            <v>1.3333333333333333</v>
          </cell>
        </row>
        <row r="380">
          <cell r="A380">
            <v>7.2</v>
          </cell>
          <cell r="B380" t="str">
            <v>L3X3X3/8</v>
          </cell>
          <cell r="C380">
            <v>0</v>
          </cell>
          <cell r="D380">
            <v>0</v>
          </cell>
          <cell r="E380" t="str">
            <v>pl</v>
          </cell>
          <cell r="F380">
            <v>170</v>
          </cell>
          <cell r="G380">
            <v>30.6</v>
          </cell>
          <cell r="H380">
            <v>0</v>
          </cell>
          <cell r="I380">
            <v>1</v>
          </cell>
        </row>
        <row r="381">
          <cell r="B381" t="str">
            <v>Pinturas</v>
          </cell>
        </row>
        <row r="382">
          <cell r="B382" t="str">
            <v>Pintura Multi-Purpose Epoxy Haze Gray</v>
          </cell>
          <cell r="C382">
            <v>1.6516096000000001E-2</v>
          </cell>
          <cell r="D382">
            <v>5.0546996093992185</v>
          </cell>
          <cell r="E382" t="str">
            <v>cub</v>
          </cell>
          <cell r="F382">
            <v>5925.0254237288136</v>
          </cell>
          <cell r="G382">
            <v>1066.5</v>
          </cell>
          <cell r="H382">
            <v>699.15</v>
          </cell>
        </row>
        <row r="383">
          <cell r="B383" t="str">
            <v>Pintura High Gloss Urethane Gris Perla</v>
          </cell>
          <cell r="C383">
            <v>8.2580480000000005E-3</v>
          </cell>
          <cell r="D383">
            <v>11.109399218798437</v>
          </cell>
          <cell r="E383" t="str">
            <v>Gls</v>
          </cell>
          <cell r="F383">
            <v>2154.5508474576272</v>
          </cell>
          <cell r="G383">
            <v>387.82</v>
          </cell>
          <cell r="H383">
            <v>254.24</v>
          </cell>
        </row>
        <row r="384">
          <cell r="B384" t="str">
            <v>Miscelaneos</v>
          </cell>
        </row>
        <row r="385">
          <cell r="B385" t="str">
            <v>Electrodo E70XX Universal 1/8''</v>
          </cell>
          <cell r="C385">
            <v>0</v>
          </cell>
          <cell r="D385">
            <v>0</v>
          </cell>
          <cell r="E385" t="str">
            <v>Lbs</v>
          </cell>
          <cell r="F385">
            <v>98</v>
          </cell>
          <cell r="G385">
            <v>17.64</v>
          </cell>
          <cell r="H385">
            <v>0</v>
          </cell>
        </row>
        <row r="386">
          <cell r="B386" t="str">
            <v>Acetileno 390</v>
          </cell>
          <cell r="C386">
            <v>0</v>
          </cell>
          <cell r="D386">
            <v>0</v>
          </cell>
          <cell r="E386" t="str">
            <v>p3</v>
          </cell>
          <cell r="F386">
            <v>9.6525423728813564</v>
          </cell>
          <cell r="G386">
            <v>1.74</v>
          </cell>
          <cell r="H386">
            <v>0</v>
          </cell>
        </row>
        <row r="387">
          <cell r="B387" t="str">
            <v>Oxigeno Industrial 220</v>
          </cell>
          <cell r="C387">
            <v>0</v>
          </cell>
          <cell r="D387">
            <v>0</v>
          </cell>
          <cell r="E387" t="str">
            <v>p3</v>
          </cell>
          <cell r="F387">
            <v>2.6864406779661016</v>
          </cell>
          <cell r="G387">
            <v>0.48</v>
          </cell>
          <cell r="H387">
            <v>0</v>
          </cell>
        </row>
        <row r="388">
          <cell r="B388" t="str">
            <v>Disco p/ esmerilar</v>
          </cell>
          <cell r="C388">
            <v>3</v>
          </cell>
          <cell r="D388">
            <v>0</v>
          </cell>
          <cell r="E388" t="str">
            <v>Ud</v>
          </cell>
          <cell r="F388">
            <v>150</v>
          </cell>
          <cell r="G388">
            <v>27</v>
          </cell>
          <cell r="H388">
            <v>531</v>
          </cell>
        </row>
        <row r="389">
          <cell r="B389" t="str">
            <v>Mano de Obra</v>
          </cell>
        </row>
        <row r="390">
          <cell r="B390" t="str">
            <v>Fabricación</v>
          </cell>
        </row>
        <row r="391">
          <cell r="B391" t="str">
            <v>SandBlasting Superficie Metálicas</v>
          </cell>
          <cell r="C391">
            <v>0.24774144000000001</v>
          </cell>
          <cell r="D391">
            <v>9.1166015665364378E-3</v>
          </cell>
          <cell r="E391" t="str">
            <v>m2</v>
          </cell>
          <cell r="F391">
            <v>169.5</v>
          </cell>
          <cell r="G391">
            <v>30.51</v>
          </cell>
          <cell r="H391">
            <v>50</v>
          </cell>
        </row>
        <row r="392">
          <cell r="B392" t="str">
            <v>Fabricación Estructura Metalica - Placa</v>
          </cell>
          <cell r="C392">
            <v>1.9399999999999997E-2</v>
          </cell>
          <cell r="D392">
            <v>3.0927835051546566E-2</v>
          </cell>
          <cell r="E392" t="str">
            <v>ton</v>
          </cell>
          <cell r="F392">
            <v>22000</v>
          </cell>
          <cell r="G392">
            <v>3960</v>
          </cell>
          <cell r="H392">
            <v>519.20000000000005</v>
          </cell>
        </row>
        <row r="393">
          <cell r="B393" t="str">
            <v>Pintura de Taller</v>
          </cell>
        </row>
        <row r="394">
          <cell r="B394" t="str">
            <v>MO-1001-12 [PEM] Pintor Estructura Metálica</v>
          </cell>
          <cell r="C394">
            <v>0.5</v>
          </cell>
          <cell r="D394">
            <v>0</v>
          </cell>
          <cell r="E394" t="str">
            <v>Día</v>
          </cell>
          <cell r="F394">
            <v>737.38099547511399</v>
          </cell>
          <cell r="G394">
            <v>132.72999999999999</v>
          </cell>
          <cell r="H394">
            <v>435.06</v>
          </cell>
        </row>
        <row r="395">
          <cell r="B395" t="str">
            <v>MO-1001-13 [AEM] Armadores Estructuras Metálica</v>
          </cell>
          <cell r="C395">
            <v>0.5</v>
          </cell>
          <cell r="D395">
            <v>0</v>
          </cell>
          <cell r="E395" t="str">
            <v>Día</v>
          </cell>
          <cell r="F395">
            <v>1124.7393665158368</v>
          </cell>
          <cell r="G395">
            <v>202.45</v>
          </cell>
          <cell r="H395">
            <v>663.59</v>
          </cell>
        </row>
        <row r="396">
          <cell r="B396" t="str">
            <v>MO-1001-14 [AyEM] Ayudante Estructuras Metálica</v>
          </cell>
          <cell r="C396">
            <v>0.5</v>
          </cell>
          <cell r="D396">
            <v>0</v>
          </cell>
          <cell r="E396" t="str">
            <v>Día</v>
          </cell>
          <cell r="F396">
            <v>866.50045248868685</v>
          </cell>
          <cell r="G396">
            <v>155.97</v>
          </cell>
          <cell r="H396">
            <v>511.24</v>
          </cell>
        </row>
        <row r="397">
          <cell r="B397" t="str">
            <v>Servicios, Herramientas y Equipos</v>
          </cell>
        </row>
        <row r="398">
          <cell r="B398" t="str">
            <v>Compresor p/ Pintura</v>
          </cell>
          <cell r="C398">
            <v>4</v>
          </cell>
          <cell r="D398">
            <v>0</v>
          </cell>
          <cell r="E398" t="str">
            <v>Hr</v>
          </cell>
          <cell r="F398">
            <v>63.56</v>
          </cell>
          <cell r="G398">
            <v>11.44</v>
          </cell>
          <cell r="H398">
            <v>300</v>
          </cell>
        </row>
        <row r="399">
          <cell r="A399">
            <v>65.25</v>
          </cell>
          <cell r="B399" t="str">
            <v>Conexión Clipconn Viga - Viga - Viga [ W14 + W14 @ W24 ]</v>
          </cell>
          <cell r="C399">
            <v>1</v>
          </cell>
          <cell r="E399" t="str">
            <v>Ud</v>
          </cell>
          <cell r="G399">
            <v>147.20824742268044</v>
          </cell>
          <cell r="I399">
            <v>5711.68</v>
          </cell>
        </row>
        <row r="401">
          <cell r="A401">
            <v>66.25</v>
          </cell>
          <cell r="B401" t="str">
            <v>Análisis de Precio Unitario de 1.00 Ud de Conexión Clipconn Viga - Viga - Viga [ W24 + W24 @ W24 ]:</v>
          </cell>
        </row>
        <row r="402">
          <cell r="B402" t="str">
            <v>Materiales</v>
          </cell>
        </row>
        <row r="403">
          <cell r="A403" t="str">
            <v>lbm</v>
          </cell>
          <cell r="B403" t="str">
            <v>Placa Base</v>
          </cell>
          <cell r="I403" t="str">
            <v>Perimeter</v>
          </cell>
        </row>
        <row r="404">
          <cell r="A404">
            <v>40.833333333333329</v>
          </cell>
          <cell r="B404" t="str">
            <v>Plate 1/1 ''</v>
          </cell>
          <cell r="C404">
            <v>0</v>
          </cell>
          <cell r="D404">
            <v>0.05</v>
          </cell>
          <cell r="E404" t="str">
            <v>p2</v>
          </cell>
          <cell r="F404">
            <v>939.16666666666652</v>
          </cell>
          <cell r="G404">
            <v>169.05</v>
          </cell>
          <cell r="H404">
            <v>0</v>
          </cell>
          <cell r="I404">
            <v>2</v>
          </cell>
        </row>
        <row r="405">
          <cell r="A405">
            <v>0</v>
          </cell>
          <cell r="B405" t="str">
            <v>Perno ø 1 3/8'' x 20'' F1554 A36</v>
          </cell>
          <cell r="C405">
            <v>0</v>
          </cell>
          <cell r="D405">
            <v>0</v>
          </cell>
          <cell r="E405" t="str">
            <v>Ud</v>
          </cell>
          <cell r="F405">
            <v>1560</v>
          </cell>
          <cell r="G405">
            <v>280.8</v>
          </cell>
          <cell r="H405">
            <v>0</v>
          </cell>
        </row>
        <row r="406">
          <cell r="B406" t="str">
            <v>Esparragos y Pernos:</v>
          </cell>
        </row>
        <row r="407">
          <cell r="A407">
            <v>0</v>
          </cell>
          <cell r="B407" t="str">
            <v>Perno Ø  - A325 1    '' x 3    ''</v>
          </cell>
          <cell r="C407">
            <v>24</v>
          </cell>
          <cell r="D407">
            <v>0</v>
          </cell>
          <cell r="E407" t="str">
            <v>Ud</v>
          </cell>
          <cell r="F407">
            <v>83.533898305084747</v>
          </cell>
          <cell r="G407">
            <v>15.04</v>
          </cell>
          <cell r="H407">
            <v>2365.77</v>
          </cell>
        </row>
        <row r="408">
          <cell r="B408" t="str">
            <v>Conexión Clipconn</v>
          </cell>
        </row>
        <row r="409">
          <cell r="A409">
            <v>19.399999999999999</v>
          </cell>
          <cell r="B409" t="str">
            <v>2L4X4X3/8</v>
          </cell>
          <cell r="C409">
            <v>4</v>
          </cell>
          <cell r="D409">
            <v>0</v>
          </cell>
          <cell r="E409" t="str">
            <v>pl</v>
          </cell>
          <cell r="F409">
            <v>450</v>
          </cell>
          <cell r="G409">
            <v>81</v>
          </cell>
          <cell r="H409">
            <v>2124</v>
          </cell>
          <cell r="I409">
            <v>1.3333333333333333</v>
          </cell>
        </row>
        <row r="410">
          <cell r="A410">
            <v>7.2</v>
          </cell>
          <cell r="B410" t="str">
            <v>L3X3X3/8</v>
          </cell>
          <cell r="C410">
            <v>0</v>
          </cell>
          <cell r="D410">
            <v>0</v>
          </cell>
          <cell r="E410" t="str">
            <v>pl</v>
          </cell>
          <cell r="F410">
            <v>170</v>
          </cell>
          <cell r="G410">
            <v>30.6</v>
          </cell>
          <cell r="H410">
            <v>0</v>
          </cell>
          <cell r="I410">
            <v>1</v>
          </cell>
        </row>
        <row r="411">
          <cell r="B411" t="str">
            <v>Pinturas</v>
          </cell>
        </row>
        <row r="412">
          <cell r="B412" t="str">
            <v>Pintura Multi-Purpose Epoxy Haze Gray</v>
          </cell>
          <cell r="C412">
            <v>3.3032192000000002E-2</v>
          </cell>
          <cell r="D412">
            <v>2.0273498046996092</v>
          </cell>
          <cell r="E412" t="str">
            <v>cub</v>
          </cell>
          <cell r="F412">
            <v>5925.0254237288136</v>
          </cell>
          <cell r="G412">
            <v>1066.5</v>
          </cell>
          <cell r="H412">
            <v>699.15</v>
          </cell>
        </row>
        <row r="413">
          <cell r="B413" t="str">
            <v>Pintura High Gloss Urethane Gris Perla</v>
          </cell>
          <cell r="C413">
            <v>1.6516096000000001E-2</v>
          </cell>
          <cell r="D413">
            <v>5.0546996093992185</v>
          </cell>
          <cell r="E413" t="str">
            <v>Gls</v>
          </cell>
          <cell r="F413">
            <v>2154.5508474576272</v>
          </cell>
          <cell r="G413">
            <v>387.82</v>
          </cell>
          <cell r="H413">
            <v>254.24</v>
          </cell>
        </row>
        <row r="414">
          <cell r="B414" t="str">
            <v>Miscelaneos</v>
          </cell>
        </row>
        <row r="415">
          <cell r="B415" t="str">
            <v>Electrodo E70XX Universal 1/8''</v>
          </cell>
          <cell r="C415">
            <v>0</v>
          </cell>
          <cell r="D415">
            <v>0</v>
          </cell>
          <cell r="E415" t="str">
            <v>Lbs</v>
          </cell>
          <cell r="F415">
            <v>98</v>
          </cell>
          <cell r="G415">
            <v>17.64</v>
          </cell>
          <cell r="H415">
            <v>0</v>
          </cell>
        </row>
        <row r="416">
          <cell r="B416" t="str">
            <v>Acetileno 390</v>
          </cell>
          <cell r="C416">
            <v>0</v>
          </cell>
          <cell r="D416">
            <v>0</v>
          </cell>
          <cell r="E416" t="str">
            <v>p3</v>
          </cell>
          <cell r="F416">
            <v>9.6525423728813564</v>
          </cell>
          <cell r="G416">
            <v>1.74</v>
          </cell>
          <cell r="H416">
            <v>0</v>
          </cell>
        </row>
        <row r="417">
          <cell r="B417" t="str">
            <v>Oxigeno Industrial 220</v>
          </cell>
          <cell r="C417">
            <v>0</v>
          </cell>
          <cell r="D417">
            <v>0</v>
          </cell>
          <cell r="E417" t="str">
            <v>p3</v>
          </cell>
          <cell r="F417">
            <v>2.6864406779661016</v>
          </cell>
          <cell r="G417">
            <v>0.48</v>
          </cell>
          <cell r="H417">
            <v>0</v>
          </cell>
        </row>
        <row r="418">
          <cell r="B418" t="str">
            <v>Disco p/ esmerilar</v>
          </cell>
          <cell r="C418">
            <v>3</v>
          </cell>
          <cell r="D418">
            <v>0</v>
          </cell>
          <cell r="E418" t="str">
            <v>Ud</v>
          </cell>
          <cell r="F418">
            <v>150</v>
          </cell>
          <cell r="G418">
            <v>27</v>
          </cell>
          <cell r="H418">
            <v>531</v>
          </cell>
        </row>
        <row r="419">
          <cell r="B419" t="str">
            <v>Mano de Obra</v>
          </cell>
        </row>
        <row r="420">
          <cell r="B420" t="str">
            <v>Fabricación</v>
          </cell>
        </row>
        <row r="421">
          <cell r="B421" t="str">
            <v>SandBlasting Superficie Metálicas</v>
          </cell>
          <cell r="C421">
            <v>0.49548288000000001</v>
          </cell>
          <cell r="D421">
            <v>9.1166015665364378E-3</v>
          </cell>
          <cell r="E421" t="str">
            <v>m2</v>
          </cell>
          <cell r="F421">
            <v>169.5</v>
          </cell>
          <cell r="G421">
            <v>30.51</v>
          </cell>
          <cell r="H421">
            <v>100.01</v>
          </cell>
        </row>
        <row r="422">
          <cell r="B422" t="str">
            <v>Fabricación Estructura Metalica - Placa</v>
          </cell>
          <cell r="C422">
            <v>3.8799999999999994E-2</v>
          </cell>
          <cell r="D422">
            <v>3.0927835051546566E-2</v>
          </cell>
          <cell r="E422" t="str">
            <v>ton</v>
          </cell>
          <cell r="F422">
            <v>22000</v>
          </cell>
          <cell r="G422">
            <v>3960</v>
          </cell>
          <cell r="H422">
            <v>1038.4000000000001</v>
          </cell>
        </row>
        <row r="423">
          <cell r="B423" t="str">
            <v>Pintura de Taller</v>
          </cell>
        </row>
        <row r="424">
          <cell r="B424" t="str">
            <v>MO-1001-12 [PEM] Pintor Estructura Metálica</v>
          </cell>
          <cell r="C424">
            <v>0.5</v>
          </cell>
          <cell r="D424">
            <v>0</v>
          </cell>
          <cell r="E424" t="str">
            <v>Día</v>
          </cell>
          <cell r="F424">
            <v>737.38099547511399</v>
          </cell>
          <cell r="G424">
            <v>132.72999999999999</v>
          </cell>
          <cell r="H424">
            <v>435.06</v>
          </cell>
        </row>
        <row r="425">
          <cell r="B425" t="str">
            <v>MO-1001-13 [AEM] Armadores Estructuras Metálica</v>
          </cell>
          <cell r="C425">
            <v>0.5</v>
          </cell>
          <cell r="D425">
            <v>0</v>
          </cell>
          <cell r="E425" t="str">
            <v>Día</v>
          </cell>
          <cell r="F425">
            <v>1124.7393665158368</v>
          </cell>
          <cell r="G425">
            <v>202.45</v>
          </cell>
          <cell r="H425">
            <v>663.59</v>
          </cell>
        </row>
        <row r="426">
          <cell r="B426" t="str">
            <v>MO-1001-14 [AyEM] Ayudante Estructuras Metálica</v>
          </cell>
          <cell r="C426">
            <v>0.5</v>
          </cell>
          <cell r="D426">
            <v>0</v>
          </cell>
          <cell r="E426" t="str">
            <v>Día</v>
          </cell>
          <cell r="F426">
            <v>866.50045248868685</v>
          </cell>
          <cell r="G426">
            <v>155.97</v>
          </cell>
          <cell r="H426">
            <v>511.24</v>
          </cell>
        </row>
        <row r="427">
          <cell r="B427" t="str">
            <v>Servicios, Herramientas y Equipos</v>
          </cell>
        </row>
        <row r="428">
          <cell r="B428" t="str">
            <v>Compresor p/ Pintura</v>
          </cell>
          <cell r="C428">
            <v>4</v>
          </cell>
          <cell r="D428">
            <v>0</v>
          </cell>
          <cell r="E428" t="str">
            <v>Hr</v>
          </cell>
          <cell r="F428">
            <v>63.56</v>
          </cell>
          <cell r="G428">
            <v>11.44</v>
          </cell>
          <cell r="H428">
            <v>300</v>
          </cell>
        </row>
        <row r="429">
          <cell r="A429">
            <v>66.25</v>
          </cell>
          <cell r="B429" t="str">
            <v>Conexión Clipconn Viga - Viga - Viga [ W24 + W24 @ W24 ]</v>
          </cell>
          <cell r="C429">
            <v>1</v>
          </cell>
          <cell r="E429" t="str">
            <v>Ud</v>
          </cell>
          <cell r="G429">
            <v>116.26881443298969</v>
          </cell>
          <cell r="I429">
            <v>9022.4599999999991</v>
          </cell>
        </row>
        <row r="431">
          <cell r="A431">
            <v>67.25</v>
          </cell>
          <cell r="B431" t="str">
            <v>Análisis de Precio Unitario de 1.00 Ud de Conexión Clipconn Viga - Viga [ C12 + C12 @ W24 ]:</v>
          </cell>
        </row>
        <row r="432">
          <cell r="B432" t="str">
            <v>Materiales</v>
          </cell>
        </row>
        <row r="433">
          <cell r="A433" t="str">
            <v>lbm</v>
          </cell>
          <cell r="B433" t="str">
            <v>Placa Base</v>
          </cell>
          <cell r="I433" t="str">
            <v>Perimeter</v>
          </cell>
        </row>
        <row r="434">
          <cell r="A434">
            <v>40.833333333333329</v>
          </cell>
          <cell r="B434" t="str">
            <v>Plate 1/1 ''</v>
          </cell>
          <cell r="C434">
            <v>0</v>
          </cell>
          <cell r="D434">
            <v>0.05</v>
          </cell>
          <cell r="E434" t="str">
            <v>p2</v>
          </cell>
          <cell r="F434">
            <v>939.16666666666652</v>
          </cell>
          <cell r="G434">
            <v>169.05</v>
          </cell>
          <cell r="H434">
            <v>0</v>
          </cell>
          <cell r="I434">
            <v>2</v>
          </cell>
        </row>
        <row r="435">
          <cell r="A435">
            <v>0</v>
          </cell>
          <cell r="B435" t="str">
            <v>Perno ø 1 3/8'' x 20'' F1554 A36</v>
          </cell>
          <cell r="C435">
            <v>0</v>
          </cell>
          <cell r="D435">
            <v>0</v>
          </cell>
          <cell r="E435" t="str">
            <v>Ud</v>
          </cell>
          <cell r="F435">
            <v>1560</v>
          </cell>
          <cell r="G435">
            <v>280.8</v>
          </cell>
          <cell r="H435">
            <v>0</v>
          </cell>
        </row>
        <row r="436">
          <cell r="B436" t="str">
            <v>Esparragos y Pernos:</v>
          </cell>
        </row>
        <row r="437">
          <cell r="A437">
            <v>0</v>
          </cell>
          <cell r="B437" t="str">
            <v>Perno Ø  - A325   3/4'' x 2 1/2''</v>
          </cell>
          <cell r="C437">
            <v>18</v>
          </cell>
          <cell r="D437">
            <v>0</v>
          </cell>
          <cell r="E437" t="str">
            <v>Ud</v>
          </cell>
          <cell r="F437">
            <v>36.347457627118644</v>
          </cell>
          <cell r="G437">
            <v>6.54</v>
          </cell>
          <cell r="H437">
            <v>771.97</v>
          </cell>
        </row>
        <row r="438">
          <cell r="B438" t="str">
            <v>Conexión Clipconn</v>
          </cell>
        </row>
        <row r="439">
          <cell r="A439">
            <v>19.399999999999999</v>
          </cell>
          <cell r="B439" t="str">
            <v>2L4X4X3/8</v>
          </cell>
          <cell r="C439">
            <v>3</v>
          </cell>
          <cell r="D439">
            <v>0</v>
          </cell>
          <cell r="E439" t="str">
            <v>pl</v>
          </cell>
          <cell r="F439">
            <v>450</v>
          </cell>
          <cell r="G439">
            <v>81</v>
          </cell>
          <cell r="H439">
            <v>1593</v>
          </cell>
          <cell r="I439">
            <v>1.3333333333333333</v>
          </cell>
        </row>
        <row r="440">
          <cell r="A440">
            <v>7.2</v>
          </cell>
          <cell r="B440" t="str">
            <v>L3X3X3/8</v>
          </cell>
          <cell r="C440">
            <v>0</v>
          </cell>
          <cell r="D440">
            <v>0</v>
          </cell>
          <cell r="E440" t="str">
            <v>pl</v>
          </cell>
          <cell r="F440">
            <v>170</v>
          </cell>
          <cell r="G440">
            <v>30.6</v>
          </cell>
          <cell r="H440">
            <v>0</v>
          </cell>
          <cell r="I440">
            <v>1</v>
          </cell>
        </row>
        <row r="441">
          <cell r="B441" t="str">
            <v>Pinturas</v>
          </cell>
        </row>
        <row r="442">
          <cell r="B442" t="str">
            <v>Pintura Multi-Purpose Epoxy Haze Gray</v>
          </cell>
          <cell r="C442">
            <v>2.4774144000000001E-2</v>
          </cell>
          <cell r="D442">
            <v>3.0364664062661459</v>
          </cell>
          <cell r="E442" t="str">
            <v>cub</v>
          </cell>
          <cell r="F442">
            <v>5925.0254237288136</v>
          </cell>
          <cell r="G442">
            <v>1066.5</v>
          </cell>
          <cell r="H442">
            <v>699.15</v>
          </cell>
        </row>
        <row r="443">
          <cell r="B443" t="str">
            <v>Pintura High Gloss Urethane Gris Perla</v>
          </cell>
          <cell r="C443">
            <v>1.2387072000000001E-2</v>
          </cell>
          <cell r="D443">
            <v>7.0729328125322919</v>
          </cell>
          <cell r="E443" t="str">
            <v>Gls</v>
          </cell>
          <cell r="F443">
            <v>2154.5508474576272</v>
          </cell>
          <cell r="G443">
            <v>387.82</v>
          </cell>
          <cell r="H443">
            <v>254.24</v>
          </cell>
        </row>
        <row r="444">
          <cell r="B444" t="str">
            <v>Miscelaneos</v>
          </cell>
        </row>
        <row r="445">
          <cell r="B445" t="str">
            <v>Electrodo E70XX Universal 1/8''</v>
          </cell>
          <cell r="C445">
            <v>0</v>
          </cell>
          <cell r="D445">
            <v>0</v>
          </cell>
          <cell r="E445" t="str">
            <v>Lbs</v>
          </cell>
          <cell r="F445">
            <v>98</v>
          </cell>
          <cell r="G445">
            <v>17.64</v>
          </cell>
          <cell r="H445">
            <v>0</v>
          </cell>
        </row>
        <row r="446">
          <cell r="B446" t="str">
            <v>Acetileno 390</v>
          </cell>
          <cell r="C446">
            <v>0</v>
          </cell>
          <cell r="D446">
            <v>0</v>
          </cell>
          <cell r="E446" t="str">
            <v>p3</v>
          </cell>
          <cell r="F446">
            <v>9.6525423728813564</v>
          </cell>
          <cell r="G446">
            <v>1.74</v>
          </cell>
          <cell r="H446">
            <v>0</v>
          </cell>
        </row>
        <row r="447">
          <cell r="B447" t="str">
            <v>Oxigeno Industrial 220</v>
          </cell>
          <cell r="C447">
            <v>0</v>
          </cell>
          <cell r="D447">
            <v>0</v>
          </cell>
          <cell r="E447" t="str">
            <v>p3</v>
          </cell>
          <cell r="F447">
            <v>2.6864406779661016</v>
          </cell>
          <cell r="G447">
            <v>0.48</v>
          </cell>
          <cell r="H447">
            <v>0</v>
          </cell>
        </row>
        <row r="448">
          <cell r="B448" t="str">
            <v>Disco p/ esmerilar</v>
          </cell>
          <cell r="C448">
            <v>3</v>
          </cell>
          <cell r="D448">
            <v>0</v>
          </cell>
          <cell r="E448" t="str">
            <v>Ud</v>
          </cell>
          <cell r="F448">
            <v>150</v>
          </cell>
          <cell r="G448">
            <v>27</v>
          </cell>
          <cell r="H448">
            <v>531</v>
          </cell>
        </row>
        <row r="449">
          <cell r="B449" t="str">
            <v>Mano de Obra</v>
          </cell>
        </row>
        <row r="450">
          <cell r="B450" t="str">
            <v>Fabricación</v>
          </cell>
        </row>
        <row r="451">
          <cell r="B451" t="str">
            <v>SandBlasting Superficie Metálicas</v>
          </cell>
          <cell r="C451">
            <v>0.37161216000000002</v>
          </cell>
          <cell r="D451">
            <v>2.2571489587423565E-2</v>
          </cell>
          <cell r="E451" t="str">
            <v>m2</v>
          </cell>
          <cell r="F451">
            <v>169.5</v>
          </cell>
          <cell r="G451">
            <v>30.51</v>
          </cell>
          <cell r="H451">
            <v>76</v>
          </cell>
        </row>
        <row r="452">
          <cell r="B452" t="str">
            <v>Fabricación Estructura Metalica - Placa</v>
          </cell>
          <cell r="C452">
            <v>2.9100000000000001E-2</v>
          </cell>
          <cell r="D452">
            <v>3.0927835051546324E-2</v>
          </cell>
          <cell r="E452" t="str">
            <v>ton</v>
          </cell>
          <cell r="F452">
            <v>22000</v>
          </cell>
          <cell r="G452">
            <v>3960</v>
          </cell>
          <cell r="H452">
            <v>778.8</v>
          </cell>
        </row>
        <row r="453">
          <cell r="B453" t="str">
            <v>Pintura de Taller</v>
          </cell>
        </row>
        <row r="454">
          <cell r="B454" t="str">
            <v>MO-1001-12 [PEM] Pintor Estructura Metálica</v>
          </cell>
          <cell r="C454">
            <v>0.5</v>
          </cell>
          <cell r="D454">
            <v>0</v>
          </cell>
          <cell r="E454" t="str">
            <v>Día</v>
          </cell>
          <cell r="F454">
            <v>737.38099547511399</v>
          </cell>
          <cell r="G454">
            <v>132.72999999999999</v>
          </cell>
          <cell r="H454">
            <v>435.06</v>
          </cell>
        </row>
        <row r="455">
          <cell r="B455" t="str">
            <v>MO-1001-13 [AEM] Armadores Estructuras Metálica</v>
          </cell>
          <cell r="C455">
            <v>0.5</v>
          </cell>
          <cell r="D455">
            <v>0</v>
          </cell>
          <cell r="E455" t="str">
            <v>Día</v>
          </cell>
          <cell r="F455">
            <v>1124.7393665158368</v>
          </cell>
          <cell r="G455">
            <v>202.45</v>
          </cell>
          <cell r="H455">
            <v>663.59</v>
          </cell>
        </row>
        <row r="456">
          <cell r="B456" t="str">
            <v>MO-1001-14 [AyEM] Ayudante Estructuras Metálica</v>
          </cell>
          <cell r="C456">
            <v>0.5</v>
          </cell>
          <cell r="D456">
            <v>0</v>
          </cell>
          <cell r="E456" t="str">
            <v>Día</v>
          </cell>
          <cell r="F456">
            <v>866.50045248868685</v>
          </cell>
          <cell r="G456">
            <v>155.97</v>
          </cell>
          <cell r="H456">
            <v>511.24</v>
          </cell>
        </row>
        <row r="457">
          <cell r="B457" t="str">
            <v>Servicios, Herramientas y Equipos</v>
          </cell>
        </row>
        <row r="458">
          <cell r="B458" t="str">
            <v>Compresor p/ Pintura</v>
          </cell>
          <cell r="C458">
            <v>4</v>
          </cell>
          <cell r="D458">
            <v>0</v>
          </cell>
          <cell r="E458" t="str">
            <v>Hr</v>
          </cell>
          <cell r="F458">
            <v>63.56</v>
          </cell>
          <cell r="G458">
            <v>11.44</v>
          </cell>
          <cell r="H458">
            <v>300</v>
          </cell>
        </row>
        <row r="459">
          <cell r="A459">
            <v>67.25</v>
          </cell>
          <cell r="B459" t="str">
            <v>Conexión Clipconn Viga - Viga [ C12 + C12 @ W24 ]</v>
          </cell>
          <cell r="C459">
            <v>1</v>
          </cell>
          <cell r="E459" t="str">
            <v>Ud</v>
          </cell>
          <cell r="G459">
            <v>113.64347079037803</v>
          </cell>
          <cell r="I459">
            <v>6614.05</v>
          </cell>
        </row>
        <row r="461">
          <cell r="A461">
            <v>68.25</v>
          </cell>
          <cell r="B461" t="str">
            <v>Análisis de Precio Unitario de 1.00 Ud de Conexión Clipconn Viga - Viga [ C12 @ W24 ]:</v>
          </cell>
        </row>
        <row r="462">
          <cell r="B462" t="str">
            <v>Materiales</v>
          </cell>
        </row>
        <row r="463">
          <cell r="A463" t="str">
            <v>lbm</v>
          </cell>
          <cell r="B463" t="str">
            <v>Placa Base</v>
          </cell>
          <cell r="I463" t="str">
            <v>Perimeter</v>
          </cell>
        </row>
        <row r="464">
          <cell r="A464">
            <v>40.833333333333329</v>
          </cell>
          <cell r="B464" t="str">
            <v>Plate 1/1 ''</v>
          </cell>
          <cell r="C464">
            <v>0</v>
          </cell>
          <cell r="D464">
            <v>0.05</v>
          </cell>
          <cell r="E464" t="str">
            <v>p2</v>
          </cell>
          <cell r="F464">
            <v>939.16666666666652</v>
          </cell>
          <cell r="G464">
            <v>169.05</v>
          </cell>
          <cell r="H464">
            <v>0</v>
          </cell>
          <cell r="I464">
            <v>2</v>
          </cell>
        </row>
        <row r="465">
          <cell r="A465">
            <v>0</v>
          </cell>
          <cell r="B465" t="str">
            <v>Perno ø 1 3/8'' x 20'' F1554 A36</v>
          </cell>
          <cell r="C465">
            <v>0</v>
          </cell>
          <cell r="D465">
            <v>0</v>
          </cell>
          <cell r="E465" t="str">
            <v>Ud</v>
          </cell>
          <cell r="F465">
            <v>1560</v>
          </cell>
          <cell r="G465">
            <v>280.8</v>
          </cell>
          <cell r="H465">
            <v>0</v>
          </cell>
        </row>
        <row r="466">
          <cell r="B466" t="str">
            <v>Esparragos y Pernos:</v>
          </cell>
        </row>
        <row r="467">
          <cell r="A467">
            <v>0</v>
          </cell>
          <cell r="B467" t="str">
            <v>Perno Ø  - A325   3/4'' x 2 1/2''</v>
          </cell>
          <cell r="C467">
            <v>12</v>
          </cell>
          <cell r="D467">
            <v>0</v>
          </cell>
          <cell r="E467" t="str">
            <v>Ud</v>
          </cell>
          <cell r="F467">
            <v>36.347457627118644</v>
          </cell>
          <cell r="G467">
            <v>6.54</v>
          </cell>
          <cell r="H467">
            <v>514.65</v>
          </cell>
        </row>
        <row r="468">
          <cell r="B468" t="str">
            <v>Conexión Clipconn</v>
          </cell>
        </row>
        <row r="469">
          <cell r="A469">
            <v>19.399999999999999</v>
          </cell>
          <cell r="B469" t="str">
            <v>2L4X4X3/8</v>
          </cell>
          <cell r="C469">
            <v>1.5</v>
          </cell>
          <cell r="D469">
            <v>0</v>
          </cell>
          <cell r="E469" t="str">
            <v>pl</v>
          </cell>
          <cell r="F469">
            <v>450</v>
          </cell>
          <cell r="G469">
            <v>81</v>
          </cell>
          <cell r="H469">
            <v>796.5</v>
          </cell>
          <cell r="I469">
            <v>1.3333333333333333</v>
          </cell>
        </row>
        <row r="470">
          <cell r="A470">
            <v>7.2</v>
          </cell>
          <cell r="B470" t="str">
            <v>L3X3X3/8</v>
          </cell>
          <cell r="C470">
            <v>0</v>
          </cell>
          <cell r="D470">
            <v>0</v>
          </cell>
          <cell r="E470" t="str">
            <v>pl</v>
          </cell>
          <cell r="F470">
            <v>170</v>
          </cell>
          <cell r="G470">
            <v>30.6</v>
          </cell>
          <cell r="H470">
            <v>0</v>
          </cell>
          <cell r="I470">
            <v>1</v>
          </cell>
        </row>
        <row r="471">
          <cell r="B471" t="str">
            <v>Pinturas</v>
          </cell>
        </row>
        <row r="472">
          <cell r="B472" t="str">
            <v>Pintura Multi-Purpose Epoxy Haze Gray</v>
          </cell>
          <cell r="C472">
            <v>1.2387072000000001E-2</v>
          </cell>
          <cell r="D472">
            <v>7.0729328125322919</v>
          </cell>
          <cell r="E472" t="str">
            <v>cub</v>
          </cell>
          <cell r="F472">
            <v>5925.0254237288136</v>
          </cell>
          <cell r="G472">
            <v>1066.5</v>
          </cell>
          <cell r="H472">
            <v>699.15</v>
          </cell>
        </row>
        <row r="473">
          <cell r="B473" t="str">
            <v>Pintura High Gloss Urethane Gris Perla</v>
          </cell>
          <cell r="C473">
            <v>6.1935360000000004E-3</v>
          </cell>
          <cell r="D473">
            <v>15.145865625064584</v>
          </cell>
          <cell r="E473" t="str">
            <v>Gls</v>
          </cell>
          <cell r="F473">
            <v>2154.5508474576272</v>
          </cell>
          <cell r="G473">
            <v>387.82</v>
          </cell>
          <cell r="H473">
            <v>254.24</v>
          </cell>
        </row>
        <row r="474">
          <cell r="B474" t="str">
            <v>Miscelaneos</v>
          </cell>
        </row>
        <row r="475">
          <cell r="B475" t="str">
            <v>Electrodo E70XX Universal 1/8''</v>
          </cell>
          <cell r="C475">
            <v>0</v>
          </cell>
          <cell r="D475">
            <v>0</v>
          </cell>
          <cell r="E475" t="str">
            <v>Lbs</v>
          </cell>
          <cell r="F475">
            <v>98</v>
          </cell>
          <cell r="G475">
            <v>17.64</v>
          </cell>
          <cell r="H475">
            <v>0</v>
          </cell>
        </row>
        <row r="476">
          <cell r="B476" t="str">
            <v>Acetileno 390</v>
          </cell>
          <cell r="C476">
            <v>0</v>
          </cell>
          <cell r="D476">
            <v>0</v>
          </cell>
          <cell r="E476" t="str">
            <v>p3</v>
          </cell>
          <cell r="F476">
            <v>9.6525423728813564</v>
          </cell>
          <cell r="G476">
            <v>1.74</v>
          </cell>
          <cell r="H476">
            <v>0</v>
          </cell>
        </row>
        <row r="477">
          <cell r="B477" t="str">
            <v>Oxigeno Industrial 220</v>
          </cell>
          <cell r="C477">
            <v>0</v>
          </cell>
          <cell r="D477">
            <v>0</v>
          </cell>
          <cell r="E477" t="str">
            <v>p3</v>
          </cell>
          <cell r="F477">
            <v>2.6864406779661016</v>
          </cell>
          <cell r="G477">
            <v>0.48</v>
          </cell>
          <cell r="H477">
            <v>0</v>
          </cell>
        </row>
        <row r="478">
          <cell r="B478" t="str">
            <v>Disco p/ esmerilar</v>
          </cell>
          <cell r="C478">
            <v>3</v>
          </cell>
          <cell r="D478">
            <v>0</v>
          </cell>
          <cell r="E478" t="str">
            <v>Ud</v>
          </cell>
          <cell r="F478">
            <v>150</v>
          </cell>
          <cell r="G478">
            <v>27</v>
          </cell>
          <cell r="H478">
            <v>531</v>
          </cell>
        </row>
        <row r="479">
          <cell r="B479" t="str">
            <v>Mano de Obra</v>
          </cell>
        </row>
        <row r="480">
          <cell r="B480" t="str">
            <v>Fabricación</v>
          </cell>
        </row>
        <row r="481">
          <cell r="B481" t="str">
            <v>SandBlasting Superficie Metálicas</v>
          </cell>
          <cell r="C481">
            <v>0.18580608000000001</v>
          </cell>
          <cell r="D481">
            <v>2.2571489587423565E-2</v>
          </cell>
          <cell r="E481" t="str">
            <v>m2</v>
          </cell>
          <cell r="F481">
            <v>169.5</v>
          </cell>
          <cell r="G481">
            <v>30.51</v>
          </cell>
          <cell r="H481">
            <v>38</v>
          </cell>
        </row>
        <row r="482">
          <cell r="B482" t="str">
            <v>Fabricación Estructura Metalica - Placa</v>
          </cell>
          <cell r="C482">
            <v>1.455E-2</v>
          </cell>
          <cell r="D482">
            <v>0.37457044673539519</v>
          </cell>
          <cell r="E482" t="str">
            <v>ton</v>
          </cell>
          <cell r="F482">
            <v>22000</v>
          </cell>
          <cell r="G482">
            <v>3960</v>
          </cell>
          <cell r="H482">
            <v>519.20000000000005</v>
          </cell>
        </row>
        <row r="483">
          <cell r="B483" t="str">
            <v>Pintura de Taller</v>
          </cell>
        </row>
        <row r="484">
          <cell r="B484" t="str">
            <v>MO-1001-12 [PEM] Pintor Estructura Metálica</v>
          </cell>
          <cell r="C484">
            <v>0.5</v>
          </cell>
          <cell r="D484">
            <v>0</v>
          </cell>
          <cell r="E484" t="str">
            <v>Día</v>
          </cell>
          <cell r="F484">
            <v>737.38099547511399</v>
          </cell>
          <cell r="G484">
            <v>132.72999999999999</v>
          </cell>
          <cell r="H484">
            <v>435.06</v>
          </cell>
        </row>
        <row r="485">
          <cell r="B485" t="str">
            <v>MO-1001-13 [AEM] Armadores Estructuras Metálica</v>
          </cell>
          <cell r="C485">
            <v>0.5</v>
          </cell>
          <cell r="D485">
            <v>0</v>
          </cell>
          <cell r="E485" t="str">
            <v>Día</v>
          </cell>
          <cell r="F485">
            <v>1124.7393665158368</v>
          </cell>
          <cell r="G485">
            <v>202.45</v>
          </cell>
          <cell r="H485">
            <v>663.59</v>
          </cell>
        </row>
        <row r="486">
          <cell r="B486" t="str">
            <v>MO-1001-14 [AyEM] Ayudante Estructuras Metálica</v>
          </cell>
          <cell r="C486">
            <v>0.5</v>
          </cell>
          <cell r="D486">
            <v>0</v>
          </cell>
          <cell r="E486" t="str">
            <v>Día</v>
          </cell>
          <cell r="F486">
            <v>866.50045248868685</v>
          </cell>
          <cell r="G486">
            <v>155.97</v>
          </cell>
          <cell r="H486">
            <v>511.24</v>
          </cell>
        </row>
        <row r="487">
          <cell r="B487" t="str">
            <v>Servicios, Herramientas y Equipos</v>
          </cell>
        </row>
        <row r="488">
          <cell r="B488" t="str">
            <v>Compresor p/ Pintura</v>
          </cell>
          <cell r="C488">
            <v>4</v>
          </cell>
          <cell r="D488">
            <v>0</v>
          </cell>
          <cell r="E488" t="str">
            <v>Hr</v>
          </cell>
          <cell r="F488">
            <v>63.56</v>
          </cell>
          <cell r="G488">
            <v>11.44</v>
          </cell>
          <cell r="H488">
            <v>300</v>
          </cell>
        </row>
        <row r="489">
          <cell r="A489">
            <v>68.25</v>
          </cell>
          <cell r="B489" t="str">
            <v>Conexión Clipconn Viga - Viga [ C12 @ W24 ]</v>
          </cell>
          <cell r="C489">
            <v>1</v>
          </cell>
          <cell r="E489" t="str">
            <v>Ud</v>
          </cell>
          <cell r="G489">
            <v>180.84639175257732</v>
          </cell>
          <cell r="I489">
            <v>5262.63</v>
          </cell>
        </row>
        <row r="491">
          <cell r="A491">
            <v>69.25</v>
          </cell>
          <cell r="B491" t="str">
            <v>Análisis de Precio Unitario de 1.00 Ud de Conexión Clipconn Viga - Viga [ W24 @ W24 ]:</v>
          </cell>
        </row>
        <row r="492">
          <cell r="B492" t="str">
            <v>Materiales</v>
          </cell>
        </row>
        <row r="493">
          <cell r="A493" t="str">
            <v>lbm</v>
          </cell>
          <cell r="B493" t="str">
            <v>Placa Base</v>
          </cell>
          <cell r="I493" t="str">
            <v>Perimeter</v>
          </cell>
        </row>
        <row r="494">
          <cell r="A494">
            <v>40.833333333333329</v>
          </cell>
          <cell r="B494" t="str">
            <v>Plate 1/1 ''</v>
          </cell>
          <cell r="C494">
            <v>0</v>
          </cell>
          <cell r="D494">
            <v>0.05</v>
          </cell>
          <cell r="E494" t="str">
            <v>p2</v>
          </cell>
          <cell r="F494">
            <v>939.16666666666652</v>
          </cell>
          <cell r="G494">
            <v>169.05</v>
          </cell>
          <cell r="H494">
            <v>0</v>
          </cell>
          <cell r="I494">
            <v>2</v>
          </cell>
        </row>
        <row r="495">
          <cell r="A495">
            <v>0</v>
          </cell>
          <cell r="B495" t="str">
            <v>Perno ø 1 3/8'' x 20'' F1554 A36</v>
          </cell>
          <cell r="C495">
            <v>0</v>
          </cell>
          <cell r="D495">
            <v>0</v>
          </cell>
          <cell r="E495" t="str">
            <v>Ud</v>
          </cell>
          <cell r="F495">
            <v>1560</v>
          </cell>
          <cell r="G495">
            <v>280.8</v>
          </cell>
          <cell r="H495">
            <v>0</v>
          </cell>
        </row>
        <row r="496">
          <cell r="B496" t="str">
            <v>Esparragos y Pernos:</v>
          </cell>
        </row>
        <row r="497">
          <cell r="A497">
            <v>0</v>
          </cell>
          <cell r="B497" t="str">
            <v>Perno Ø  - A325   3/4'' x 2 1/2''</v>
          </cell>
          <cell r="C497">
            <v>18</v>
          </cell>
          <cell r="D497">
            <v>0</v>
          </cell>
          <cell r="E497" t="str">
            <v>Ud</v>
          </cell>
          <cell r="F497">
            <v>36.347457627118644</v>
          </cell>
          <cell r="G497">
            <v>6.54</v>
          </cell>
          <cell r="H497">
            <v>771.97</v>
          </cell>
        </row>
        <row r="498">
          <cell r="B498" t="str">
            <v>Conexión Clipconn</v>
          </cell>
        </row>
        <row r="499">
          <cell r="A499">
            <v>19.399999999999999</v>
          </cell>
          <cell r="B499" t="str">
            <v>2L4X4X3/8</v>
          </cell>
          <cell r="C499">
            <v>1.5</v>
          </cell>
          <cell r="D499">
            <v>0</v>
          </cell>
          <cell r="E499" t="str">
            <v>pl</v>
          </cell>
          <cell r="F499">
            <v>450</v>
          </cell>
          <cell r="G499">
            <v>81</v>
          </cell>
          <cell r="H499">
            <v>796.5</v>
          </cell>
          <cell r="I499">
            <v>1.3333333333333333</v>
          </cell>
        </row>
        <row r="500">
          <cell r="A500">
            <v>7.2</v>
          </cell>
          <cell r="B500" t="str">
            <v>L3X3X3/8</v>
          </cell>
          <cell r="C500">
            <v>0</v>
          </cell>
          <cell r="D500">
            <v>0</v>
          </cell>
          <cell r="E500" t="str">
            <v>pl</v>
          </cell>
          <cell r="F500">
            <v>170</v>
          </cell>
          <cell r="G500">
            <v>30.6</v>
          </cell>
          <cell r="H500">
            <v>0</v>
          </cell>
          <cell r="I500">
            <v>1</v>
          </cell>
        </row>
        <row r="501">
          <cell r="B501" t="str">
            <v>Pinturas</v>
          </cell>
        </row>
        <row r="502">
          <cell r="B502" t="str">
            <v>Pintura Multi-Purpose Epoxy Haze Gray</v>
          </cell>
          <cell r="C502">
            <v>1.2387072000000001E-2</v>
          </cell>
          <cell r="D502">
            <v>7.0729328125322919</v>
          </cell>
          <cell r="E502" t="str">
            <v>cub</v>
          </cell>
          <cell r="F502">
            <v>5925.0254237288136</v>
          </cell>
          <cell r="G502">
            <v>1066.5</v>
          </cell>
          <cell r="H502">
            <v>699.15</v>
          </cell>
        </row>
        <row r="503">
          <cell r="B503" t="str">
            <v>Pintura High Gloss Urethane Gris Perla</v>
          </cell>
          <cell r="C503">
            <v>6.1935360000000004E-3</v>
          </cell>
          <cell r="D503">
            <v>15.145865625064584</v>
          </cell>
          <cell r="E503" t="str">
            <v>Gls</v>
          </cell>
          <cell r="F503">
            <v>2154.5508474576272</v>
          </cell>
          <cell r="G503">
            <v>387.82</v>
          </cell>
          <cell r="H503">
            <v>254.24</v>
          </cell>
        </row>
        <row r="504">
          <cell r="B504" t="str">
            <v>Miscelaneos</v>
          </cell>
        </row>
        <row r="505">
          <cell r="B505" t="str">
            <v>Electrodo E70XX Universal 1/8''</v>
          </cell>
          <cell r="C505">
            <v>0</v>
          </cell>
          <cell r="D505">
            <v>0</v>
          </cell>
          <cell r="E505" t="str">
            <v>Lbs</v>
          </cell>
          <cell r="F505">
            <v>98</v>
          </cell>
          <cell r="G505">
            <v>17.64</v>
          </cell>
          <cell r="H505">
            <v>0</v>
          </cell>
        </row>
        <row r="506">
          <cell r="B506" t="str">
            <v>Acetileno 390</v>
          </cell>
          <cell r="C506">
            <v>0</v>
          </cell>
          <cell r="D506">
            <v>0</v>
          </cell>
          <cell r="E506" t="str">
            <v>p3</v>
          </cell>
          <cell r="F506">
            <v>9.6525423728813564</v>
          </cell>
          <cell r="G506">
            <v>1.74</v>
          </cell>
          <cell r="H506">
            <v>0</v>
          </cell>
        </row>
        <row r="507">
          <cell r="B507" t="str">
            <v>Oxigeno Industrial 220</v>
          </cell>
          <cell r="C507">
            <v>0</v>
          </cell>
          <cell r="D507">
            <v>0</v>
          </cell>
          <cell r="E507" t="str">
            <v>p3</v>
          </cell>
          <cell r="F507">
            <v>2.6864406779661016</v>
          </cell>
          <cell r="G507">
            <v>0.48</v>
          </cell>
          <cell r="H507">
            <v>0</v>
          </cell>
        </row>
        <row r="508">
          <cell r="B508" t="str">
            <v>Disco p/ esmerilar</v>
          </cell>
          <cell r="C508">
            <v>3</v>
          </cell>
          <cell r="D508">
            <v>0</v>
          </cell>
          <cell r="E508" t="str">
            <v>Ud</v>
          </cell>
          <cell r="F508">
            <v>150</v>
          </cell>
          <cell r="G508">
            <v>27</v>
          </cell>
          <cell r="H508">
            <v>531</v>
          </cell>
        </row>
        <row r="509">
          <cell r="B509" t="str">
            <v>Mano de Obra</v>
          </cell>
        </row>
        <row r="510">
          <cell r="B510" t="str">
            <v>Fabricación</v>
          </cell>
        </row>
        <row r="511">
          <cell r="B511" t="str">
            <v>SandBlasting Superficie Metálicas</v>
          </cell>
          <cell r="C511">
            <v>0.18580608000000001</v>
          </cell>
          <cell r="D511">
            <v>2.2571489587423565E-2</v>
          </cell>
          <cell r="E511" t="str">
            <v>m2</v>
          </cell>
          <cell r="F511">
            <v>169.5</v>
          </cell>
          <cell r="G511">
            <v>30.51</v>
          </cell>
          <cell r="H511">
            <v>38</v>
          </cell>
        </row>
        <row r="512">
          <cell r="B512" t="str">
            <v>Fabricación Estructura Metalica - Placa</v>
          </cell>
          <cell r="C512">
            <v>1.455E-2</v>
          </cell>
          <cell r="D512">
            <v>0.37457044673539519</v>
          </cell>
          <cell r="E512" t="str">
            <v>ton</v>
          </cell>
          <cell r="F512">
            <v>22000</v>
          </cell>
          <cell r="G512">
            <v>3960</v>
          </cell>
          <cell r="H512">
            <v>519.20000000000005</v>
          </cell>
        </row>
        <row r="513">
          <cell r="B513" t="str">
            <v>Pintura de Taller</v>
          </cell>
        </row>
        <row r="514">
          <cell r="B514" t="str">
            <v>MO-1001-12 [PEM] Pintor Estructura Metálica</v>
          </cell>
          <cell r="C514">
            <v>0.5</v>
          </cell>
          <cell r="D514">
            <v>0</v>
          </cell>
          <cell r="E514" t="str">
            <v>Día</v>
          </cell>
          <cell r="F514">
            <v>737.38099547511399</v>
          </cell>
          <cell r="G514">
            <v>132.72999999999999</v>
          </cell>
          <cell r="H514">
            <v>435.06</v>
          </cell>
        </row>
        <row r="515">
          <cell r="B515" t="str">
            <v>MO-1001-13 [AEM] Armadores Estructuras Metálica</v>
          </cell>
          <cell r="C515">
            <v>0.5</v>
          </cell>
          <cell r="D515">
            <v>0</v>
          </cell>
          <cell r="E515" t="str">
            <v>Día</v>
          </cell>
          <cell r="F515">
            <v>1124.7393665158368</v>
          </cell>
          <cell r="G515">
            <v>202.45</v>
          </cell>
          <cell r="H515">
            <v>663.59</v>
          </cell>
        </row>
        <row r="516">
          <cell r="B516" t="str">
            <v>MO-1001-14 [AyEM] Ayudante Estructuras Metálica</v>
          </cell>
          <cell r="C516">
            <v>0.5</v>
          </cell>
          <cell r="D516">
            <v>0</v>
          </cell>
          <cell r="E516" t="str">
            <v>Día</v>
          </cell>
          <cell r="F516">
            <v>866.50045248868685</v>
          </cell>
          <cell r="G516">
            <v>155.97</v>
          </cell>
          <cell r="H516">
            <v>511.24</v>
          </cell>
        </row>
        <row r="517">
          <cell r="B517" t="str">
            <v>Servicios, Herramientas y Equipos</v>
          </cell>
        </row>
        <row r="518">
          <cell r="B518" t="str">
            <v>Compresor p/ Pintura</v>
          </cell>
          <cell r="C518">
            <v>4</v>
          </cell>
          <cell r="D518">
            <v>0</v>
          </cell>
          <cell r="E518" t="str">
            <v>Hr</v>
          </cell>
          <cell r="F518">
            <v>63.56</v>
          </cell>
          <cell r="G518">
            <v>11.44</v>
          </cell>
          <cell r="H518">
            <v>300</v>
          </cell>
        </row>
        <row r="519">
          <cell r="A519">
            <v>69.25</v>
          </cell>
          <cell r="B519" t="str">
            <v>Conexión Clipconn Viga - Viga [ W24 @ W24 ]</v>
          </cell>
          <cell r="C519">
            <v>1</v>
          </cell>
          <cell r="E519" t="str">
            <v>Ud</v>
          </cell>
          <cell r="G519">
            <v>189.68900343642611</v>
          </cell>
          <cell r="I519">
            <v>5519.95</v>
          </cell>
        </row>
        <row r="521">
          <cell r="A521">
            <v>70.25</v>
          </cell>
          <cell r="B521" t="str">
            <v>Análisis de Precio Unitario de 1.00 Ud de Conexión a Momento y Cortante Viga - Col [ W 24 @ HSS 12 ]:</v>
          </cell>
        </row>
        <row r="522">
          <cell r="B522" t="str">
            <v>Materiales</v>
          </cell>
        </row>
        <row r="523">
          <cell r="A523" t="str">
            <v>lbm</v>
          </cell>
          <cell r="B523" t="str">
            <v>Moment Plate</v>
          </cell>
          <cell r="I523" t="str">
            <v>Perimeter</v>
          </cell>
        </row>
        <row r="524">
          <cell r="A524">
            <v>40.833333333333329</v>
          </cell>
          <cell r="B524" t="str">
            <v>Plate 1/1 ''</v>
          </cell>
          <cell r="C524">
            <v>4.8611111111111107</v>
          </cell>
          <cell r="D524">
            <v>0.05</v>
          </cell>
          <cell r="E524" t="str">
            <v>p2</v>
          </cell>
          <cell r="F524">
            <v>939.16666666666652</v>
          </cell>
          <cell r="G524">
            <v>169.05</v>
          </cell>
          <cell r="H524">
            <v>5656.52</v>
          </cell>
          <cell r="I524">
            <v>2</v>
          </cell>
        </row>
        <row r="525">
          <cell r="A525">
            <v>0</v>
          </cell>
          <cell r="B525" t="str">
            <v>Perno Ø  - A325 1    '' x 3    ''</v>
          </cell>
          <cell r="C525">
            <v>20</v>
          </cell>
          <cell r="D525">
            <v>0</v>
          </cell>
          <cell r="E525" t="str">
            <v>Ud</v>
          </cell>
          <cell r="F525">
            <v>83.533898305084747</v>
          </cell>
          <cell r="G525">
            <v>15.04</v>
          </cell>
          <cell r="H525">
            <v>1971.48</v>
          </cell>
        </row>
        <row r="526">
          <cell r="B526" t="str">
            <v>Shear Plate</v>
          </cell>
        </row>
        <row r="527">
          <cell r="A527">
            <v>15.3125</v>
          </cell>
          <cell r="B527" t="str">
            <v>Plate 3/8 ''</v>
          </cell>
          <cell r="C527">
            <v>0.4709201388888889</v>
          </cell>
          <cell r="D527">
            <v>0</v>
          </cell>
          <cell r="E527" t="str">
            <v>p2</v>
          </cell>
          <cell r="F527">
            <v>352.1875</v>
          </cell>
          <cell r="G527">
            <v>63.39</v>
          </cell>
          <cell r="H527">
            <v>195.7</v>
          </cell>
          <cell r="I527">
            <v>24</v>
          </cell>
        </row>
        <row r="528">
          <cell r="A528">
            <v>0</v>
          </cell>
          <cell r="B528" t="str">
            <v>Perno Ø  - A325 1    '' x 3    ''</v>
          </cell>
          <cell r="C528">
            <v>5</v>
          </cell>
          <cell r="D528">
            <v>0.05</v>
          </cell>
          <cell r="E528" t="str">
            <v>Ud</v>
          </cell>
          <cell r="F528">
            <v>83.533898305084747</v>
          </cell>
          <cell r="G528">
            <v>15.04</v>
          </cell>
          <cell r="H528">
            <v>517.51</v>
          </cell>
          <cell r="I528">
            <v>0</v>
          </cell>
        </row>
        <row r="529">
          <cell r="B529" t="str">
            <v>Pinturas</v>
          </cell>
        </row>
        <row r="530">
          <cell r="B530" t="str">
            <v>Pintura Multi-Purpose Epoxy Haze Gray</v>
          </cell>
          <cell r="C530">
            <v>0.13021479333333336</v>
          </cell>
          <cell r="D530">
            <v>0.53592379851976857</v>
          </cell>
          <cell r="E530" t="str">
            <v>cub</v>
          </cell>
          <cell r="F530">
            <v>5925.0254237288136</v>
          </cell>
          <cell r="G530">
            <v>1066.5</v>
          </cell>
          <cell r="H530">
            <v>1398.31</v>
          </cell>
        </row>
        <row r="531">
          <cell r="B531" t="str">
            <v>Pintura High Gloss Urethane Gris Perla</v>
          </cell>
          <cell r="C531">
            <v>6.5107396666666678E-2</v>
          </cell>
          <cell r="D531">
            <v>0.53592379851976857</v>
          </cell>
          <cell r="E531" t="str">
            <v>Gls</v>
          </cell>
          <cell r="F531">
            <v>2154.5508474576272</v>
          </cell>
          <cell r="G531">
            <v>387.82</v>
          </cell>
          <cell r="H531">
            <v>254.24</v>
          </cell>
        </row>
        <row r="532">
          <cell r="B532" t="str">
            <v>Miscelaneos</v>
          </cell>
        </row>
        <row r="533">
          <cell r="B533" t="str">
            <v>Electrodo E70XX Universal 1/8''</v>
          </cell>
          <cell r="C533">
            <v>12</v>
          </cell>
          <cell r="D533">
            <v>0</v>
          </cell>
          <cell r="E533" t="str">
            <v>Lbs</v>
          </cell>
          <cell r="F533">
            <v>98</v>
          </cell>
          <cell r="G533">
            <v>17.64</v>
          </cell>
          <cell r="H533">
            <v>1387.68</v>
          </cell>
        </row>
        <row r="534">
          <cell r="B534" t="str">
            <v>Acetileno 390</v>
          </cell>
          <cell r="C534">
            <v>24</v>
          </cell>
          <cell r="D534">
            <v>0</v>
          </cell>
          <cell r="E534" t="str">
            <v>p3</v>
          </cell>
          <cell r="F534">
            <v>9.6525423728813564</v>
          </cell>
          <cell r="G534">
            <v>1.74</v>
          </cell>
          <cell r="H534">
            <v>273.42</v>
          </cell>
        </row>
        <row r="535">
          <cell r="B535" t="str">
            <v>Oxigeno Industrial 220</v>
          </cell>
          <cell r="C535">
            <v>7.92</v>
          </cell>
          <cell r="D535">
            <v>1.0101010101010111E-2</v>
          </cell>
          <cell r="E535" t="str">
            <v>p3</v>
          </cell>
          <cell r="F535">
            <v>2.6864406779661016</v>
          </cell>
          <cell r="G535">
            <v>0.48</v>
          </cell>
          <cell r="H535">
            <v>25.33</v>
          </cell>
        </row>
        <row r="536">
          <cell r="B536" t="str">
            <v>Disco p/ esmerilar</v>
          </cell>
          <cell r="C536">
            <v>3</v>
          </cell>
          <cell r="D536">
            <v>0</v>
          </cell>
          <cell r="E536" t="str">
            <v>Ud</v>
          </cell>
          <cell r="F536">
            <v>150</v>
          </cell>
          <cell r="G536">
            <v>27</v>
          </cell>
          <cell r="H536">
            <v>531</v>
          </cell>
        </row>
        <row r="537">
          <cell r="B537" t="str">
            <v>Mano de Obra</v>
          </cell>
        </row>
        <row r="538">
          <cell r="B538" t="str">
            <v>Fabricación</v>
          </cell>
        </row>
        <row r="539">
          <cell r="B539" t="str">
            <v>SandBlasting Superficie Metálicas</v>
          </cell>
          <cell r="C539">
            <v>1.9532219000000002</v>
          </cell>
          <cell r="D539">
            <v>3.4702150329155058E-3</v>
          </cell>
          <cell r="E539" t="str">
            <v>m2</v>
          </cell>
          <cell r="F539">
            <v>169.5</v>
          </cell>
          <cell r="G539">
            <v>30.51</v>
          </cell>
          <cell r="H539">
            <v>392.02</v>
          </cell>
        </row>
        <row r="540">
          <cell r="B540" t="str">
            <v>Fabricación Estructura Metalica - Placa</v>
          </cell>
          <cell r="C540">
            <v>0.10285316749855322</v>
          </cell>
          <cell r="D540">
            <v>6.9485779342160839E-2</v>
          </cell>
          <cell r="E540" t="str">
            <v>ton</v>
          </cell>
          <cell r="F540">
            <v>22000</v>
          </cell>
          <cell r="G540">
            <v>3960</v>
          </cell>
          <cell r="H540">
            <v>2855.6</v>
          </cell>
        </row>
        <row r="541">
          <cell r="B541" t="str">
            <v>Pintura de Taller</v>
          </cell>
        </row>
        <row r="542">
          <cell r="B542" t="str">
            <v>MO-1001-12 [PEM] Pintor Estructura Metálica</v>
          </cell>
          <cell r="C542">
            <v>1</v>
          </cell>
          <cell r="D542">
            <v>0</v>
          </cell>
          <cell r="E542" t="str">
            <v>Día</v>
          </cell>
          <cell r="F542">
            <v>737.38099547511399</v>
          </cell>
          <cell r="G542">
            <v>132.72999999999999</v>
          </cell>
          <cell r="H542">
            <v>870.11</v>
          </cell>
        </row>
        <row r="543">
          <cell r="B543" t="str">
            <v>MO-1001-13 [AEM] Armadores Estructuras Metálica</v>
          </cell>
          <cell r="C543">
            <v>1</v>
          </cell>
          <cell r="D543">
            <v>0</v>
          </cell>
          <cell r="E543" t="str">
            <v>Día</v>
          </cell>
          <cell r="F543">
            <v>1124.7393665158368</v>
          </cell>
          <cell r="G543">
            <v>202.45</v>
          </cell>
          <cell r="H543">
            <v>1327.19</v>
          </cell>
        </row>
        <row r="544">
          <cell r="B544" t="str">
            <v>MO-1001-14 [AyEM] Ayudante Estructuras Metálica</v>
          </cell>
          <cell r="C544">
            <v>1</v>
          </cell>
          <cell r="D544">
            <v>0</v>
          </cell>
          <cell r="E544" t="str">
            <v>Día</v>
          </cell>
          <cell r="F544">
            <v>866.50045248868685</v>
          </cell>
          <cell r="G544">
            <v>155.97</v>
          </cell>
          <cell r="H544">
            <v>1022.47</v>
          </cell>
        </row>
        <row r="545">
          <cell r="B545" t="str">
            <v>Servicios, Herramientas y Equipos</v>
          </cell>
        </row>
        <row r="546">
          <cell r="B546" t="str">
            <v>Compresor p/ Pintura</v>
          </cell>
          <cell r="C546">
            <v>8</v>
          </cell>
          <cell r="D546">
            <v>0</v>
          </cell>
          <cell r="E546" t="str">
            <v>Hr</v>
          </cell>
          <cell r="F546">
            <v>63.56</v>
          </cell>
          <cell r="G546">
            <v>11.44</v>
          </cell>
          <cell r="H546">
            <v>600</v>
          </cell>
        </row>
        <row r="547">
          <cell r="A547">
            <v>70.25</v>
          </cell>
          <cell r="B547" t="str">
            <v>Conexión a Momento y Cortante Viga - Col [ W 24 @ HSS 12 ]</v>
          </cell>
          <cell r="C547">
            <v>1</v>
          </cell>
          <cell r="E547" t="str">
            <v>Ud</v>
          </cell>
          <cell r="G547">
            <v>93.718941617773638</v>
          </cell>
          <cell r="I547">
            <v>19278.580000000002</v>
          </cell>
        </row>
        <row r="549">
          <cell r="A549">
            <v>71.25</v>
          </cell>
          <cell r="B549" t="str">
            <v>Análisis de Precio Unitario de 1.00 Ud de Conexión a Momento y Cortante Viga - Col [ W16 @ W12 ] - { Patin }:</v>
          </cell>
        </row>
        <row r="550">
          <cell r="B550" t="str">
            <v>Materiales</v>
          </cell>
        </row>
        <row r="551">
          <cell r="A551" t="str">
            <v>lbm</v>
          </cell>
          <cell r="B551" t="str">
            <v>Moment Plate</v>
          </cell>
          <cell r="I551" t="str">
            <v>Perimeter</v>
          </cell>
        </row>
        <row r="552">
          <cell r="A552">
            <v>20.416666666666664</v>
          </cell>
          <cell r="B552" t="str">
            <v>Plate 1/2 ''</v>
          </cell>
          <cell r="C552">
            <v>0.75</v>
          </cell>
          <cell r="D552">
            <v>0.05</v>
          </cell>
          <cell r="E552" t="str">
            <v>p2</v>
          </cell>
          <cell r="F552">
            <v>469.58333333333326</v>
          </cell>
          <cell r="G552">
            <v>84.53</v>
          </cell>
          <cell r="H552">
            <v>436.36</v>
          </cell>
          <cell r="I552">
            <v>2</v>
          </cell>
        </row>
        <row r="553">
          <cell r="A553">
            <v>0</v>
          </cell>
          <cell r="B553" t="str">
            <v>Perno Ø  - A325   3/4'' x 2 1/2''</v>
          </cell>
          <cell r="C553">
            <v>12</v>
          </cell>
          <cell r="D553">
            <v>0</v>
          </cell>
          <cell r="E553" t="str">
            <v>Ud</v>
          </cell>
          <cell r="F553">
            <v>36.347457627118644</v>
          </cell>
          <cell r="G553">
            <v>6.54</v>
          </cell>
          <cell r="H553">
            <v>514.65</v>
          </cell>
        </row>
        <row r="554">
          <cell r="B554" t="str">
            <v>Shear Plate</v>
          </cell>
        </row>
        <row r="555">
          <cell r="A555">
            <v>19.399999999999999</v>
          </cell>
          <cell r="B555" t="str">
            <v>2L4X4X3/8</v>
          </cell>
          <cell r="C555">
            <v>12</v>
          </cell>
          <cell r="D555">
            <v>0</v>
          </cell>
          <cell r="E555" t="str">
            <v>pl</v>
          </cell>
          <cell r="F555">
            <v>450</v>
          </cell>
          <cell r="G555">
            <v>81</v>
          </cell>
          <cell r="H555">
            <v>6372</v>
          </cell>
          <cell r="I555">
            <v>1.3333333333333333</v>
          </cell>
        </row>
        <row r="556">
          <cell r="A556">
            <v>0</v>
          </cell>
          <cell r="B556" t="str">
            <v>Perno Ø  - A325   3/4'' x 2 1/2''</v>
          </cell>
          <cell r="C556">
            <v>12</v>
          </cell>
          <cell r="D556">
            <v>5.0000000000000121E-2</v>
          </cell>
          <cell r="E556" t="str">
            <v>Ud</v>
          </cell>
          <cell r="F556">
            <v>36.347457627118644</v>
          </cell>
          <cell r="G556">
            <v>6.54</v>
          </cell>
          <cell r="H556">
            <v>540.38</v>
          </cell>
          <cell r="I556">
            <v>0</v>
          </cell>
        </row>
        <row r="557">
          <cell r="B557" t="str">
            <v>Pinturas</v>
          </cell>
        </row>
        <row r="558">
          <cell r="B558" t="str">
            <v>Pintura Multi-Purpose Epoxy Haze Gray</v>
          </cell>
          <cell r="C558">
            <v>0.10838688</v>
          </cell>
          <cell r="D558">
            <v>1.4882982146916635E-2</v>
          </cell>
          <cell r="E558" t="str">
            <v>cub</v>
          </cell>
          <cell r="F558">
            <v>5925.0254237288136</v>
          </cell>
          <cell r="G558">
            <v>1066.5</v>
          </cell>
          <cell r="H558">
            <v>769.07</v>
          </cell>
        </row>
        <row r="559">
          <cell r="B559" t="str">
            <v>Pintura High Gloss Urethane Gris Perla</v>
          </cell>
          <cell r="C559">
            <v>5.4193440000000002E-2</v>
          </cell>
          <cell r="D559">
            <v>0.10714507143299992</v>
          </cell>
          <cell r="E559" t="str">
            <v>Gls</v>
          </cell>
          <cell r="F559">
            <v>2154.5508474576272</v>
          </cell>
          <cell r="G559">
            <v>387.82</v>
          </cell>
          <cell r="H559">
            <v>152.54</v>
          </cell>
        </row>
        <row r="560">
          <cell r="B560" t="str">
            <v>Miscelaneos</v>
          </cell>
        </row>
        <row r="561">
          <cell r="B561" t="str">
            <v>Electrodo E70XX Universal 1/8''</v>
          </cell>
          <cell r="C561">
            <v>0</v>
          </cell>
          <cell r="D561">
            <v>0</v>
          </cell>
          <cell r="E561" t="str">
            <v>Lbs</v>
          </cell>
          <cell r="F561">
            <v>98</v>
          </cell>
          <cell r="G561">
            <v>17.64</v>
          </cell>
          <cell r="H561">
            <v>0</v>
          </cell>
        </row>
        <row r="562">
          <cell r="B562" t="str">
            <v>Acetileno 390</v>
          </cell>
          <cell r="C562">
            <v>0</v>
          </cell>
          <cell r="D562">
            <v>0</v>
          </cell>
          <cell r="E562" t="str">
            <v>p3</v>
          </cell>
          <cell r="F562">
            <v>9.6525423728813564</v>
          </cell>
          <cell r="G562">
            <v>1.74</v>
          </cell>
          <cell r="H562">
            <v>0</v>
          </cell>
        </row>
        <row r="563">
          <cell r="B563" t="str">
            <v>Oxigeno Industrial 220</v>
          </cell>
          <cell r="C563">
            <v>0</v>
          </cell>
          <cell r="D563">
            <v>0</v>
          </cell>
          <cell r="E563" t="str">
            <v>p3</v>
          </cell>
          <cell r="F563">
            <v>2.6864406779661016</v>
          </cell>
          <cell r="G563">
            <v>0.48</v>
          </cell>
          <cell r="H563">
            <v>0</v>
          </cell>
        </row>
        <row r="564">
          <cell r="B564" t="str">
            <v>Disco p/ esmerilar</v>
          </cell>
          <cell r="C564">
            <v>2</v>
          </cell>
          <cell r="D564">
            <v>0</v>
          </cell>
          <cell r="E564" t="str">
            <v>Ud</v>
          </cell>
          <cell r="F564">
            <v>150</v>
          </cell>
          <cell r="G564">
            <v>27</v>
          </cell>
          <cell r="H564">
            <v>354</v>
          </cell>
        </row>
        <row r="565">
          <cell r="B565" t="str">
            <v>Mano de Obra</v>
          </cell>
        </row>
        <row r="566">
          <cell r="B566" t="str">
            <v>Fabricación</v>
          </cell>
        </row>
        <row r="567">
          <cell r="B567" t="str">
            <v>SandBlasting Superficie Metálicas</v>
          </cell>
          <cell r="C567">
            <v>1.6258032</v>
          </cell>
          <cell r="D567">
            <v>2.5813702421056323E-3</v>
          </cell>
          <cell r="E567" t="str">
            <v>m2</v>
          </cell>
          <cell r="F567">
            <v>169.5</v>
          </cell>
          <cell r="G567">
            <v>30.51</v>
          </cell>
          <cell r="H567">
            <v>326.02</v>
          </cell>
        </row>
        <row r="568">
          <cell r="B568" t="str">
            <v>Fabricación Estructura Metalica - Placa</v>
          </cell>
          <cell r="C568">
            <v>0.12405624999999999</v>
          </cell>
          <cell r="D568">
            <v>4.7911733588593977E-2</v>
          </cell>
          <cell r="E568" t="str">
            <v>ton</v>
          </cell>
          <cell r="F568">
            <v>22000</v>
          </cell>
          <cell r="G568">
            <v>3960</v>
          </cell>
          <cell r="H568">
            <v>3374.8</v>
          </cell>
        </row>
        <row r="569">
          <cell r="B569" t="str">
            <v>Pintura de Taller</v>
          </cell>
        </row>
        <row r="570">
          <cell r="B570" t="str">
            <v>MO-1001-12 [PEM] Pintor Estructura Metálica</v>
          </cell>
          <cell r="C570">
            <v>0.25</v>
          </cell>
          <cell r="D570">
            <v>0.20000000000000018</v>
          </cell>
          <cell r="E570" t="str">
            <v>Día</v>
          </cell>
          <cell r="F570">
            <v>737.38099547511399</v>
          </cell>
          <cell r="G570">
            <v>132.72999999999999</v>
          </cell>
          <cell r="H570">
            <v>261.02999999999997</v>
          </cell>
        </row>
        <row r="571">
          <cell r="B571" t="str">
            <v>MO-1001-13 [AEM] Armadores Estructuras Metálica</v>
          </cell>
          <cell r="C571">
            <v>0.25</v>
          </cell>
          <cell r="D571">
            <v>0.20000000000000018</v>
          </cell>
          <cell r="E571" t="str">
            <v>Día</v>
          </cell>
          <cell r="F571">
            <v>1124.7393665158368</v>
          </cell>
          <cell r="G571">
            <v>202.45</v>
          </cell>
          <cell r="H571">
            <v>398.16</v>
          </cell>
        </row>
        <row r="572">
          <cell r="B572" t="str">
            <v>MO-1001-14 [AyEM] Ayudante Estructuras Metálica</v>
          </cell>
          <cell r="C572">
            <v>0.25</v>
          </cell>
          <cell r="D572">
            <v>0.20000000000000018</v>
          </cell>
          <cell r="E572" t="str">
            <v>Día</v>
          </cell>
          <cell r="F572">
            <v>866.50045248868685</v>
          </cell>
          <cell r="G572">
            <v>155.97</v>
          </cell>
          <cell r="H572">
            <v>306.74</v>
          </cell>
        </row>
        <row r="573">
          <cell r="B573" t="str">
            <v>Servicios, Herramientas y Equipos</v>
          </cell>
        </row>
        <row r="574">
          <cell r="B574" t="str">
            <v>Compresor p/ Pintura</v>
          </cell>
          <cell r="C574">
            <v>2</v>
          </cell>
          <cell r="D574">
            <v>0</v>
          </cell>
          <cell r="E574" t="str">
            <v>Hr</v>
          </cell>
          <cell r="F574">
            <v>63.56</v>
          </cell>
          <cell r="G574">
            <v>11.44</v>
          </cell>
          <cell r="H574">
            <v>150</v>
          </cell>
        </row>
        <row r="575">
          <cell r="A575">
            <v>71.25</v>
          </cell>
          <cell r="B575" t="str">
            <v>Conexión a Momento y Cortante Viga - Col [ W16 @ W12 ] - { Patin }</v>
          </cell>
          <cell r="C575">
            <v>1</v>
          </cell>
          <cell r="E575" t="str">
            <v>Ud</v>
          </cell>
          <cell r="G575">
            <v>56.247669907803939</v>
          </cell>
          <cell r="I575">
            <v>13955.75</v>
          </cell>
        </row>
        <row r="577">
          <cell r="A577">
            <v>72.25</v>
          </cell>
          <cell r="B577" t="str">
            <v>Análisis de Precio Unitario de 1.00 Ud de Conexión Viga - Col HA [ W12 ]:</v>
          </cell>
          <cell r="H577" t="str">
            <v>Terminal</v>
          </cell>
        </row>
        <row r="578">
          <cell r="B578" t="str">
            <v>Materiales</v>
          </cell>
        </row>
        <row r="579">
          <cell r="A579" t="str">
            <v>lbm</v>
          </cell>
          <cell r="B579" t="str">
            <v>Placa Base</v>
          </cell>
          <cell r="I579" t="str">
            <v>Perimeter</v>
          </cell>
        </row>
        <row r="580">
          <cell r="A580">
            <v>30.625</v>
          </cell>
          <cell r="B580" t="str">
            <v>Plate 3/4 ''</v>
          </cell>
          <cell r="C580">
            <v>1.3541666666666667</v>
          </cell>
          <cell r="D580">
            <v>0.05</v>
          </cell>
          <cell r="E580" t="str">
            <v>p2</v>
          </cell>
          <cell r="F580">
            <v>704.375</v>
          </cell>
          <cell r="G580">
            <v>126.79</v>
          </cell>
          <cell r="H580">
            <v>1181.81</v>
          </cell>
          <cell r="I580">
            <v>2</v>
          </cell>
        </row>
        <row r="581">
          <cell r="A581">
            <v>0</v>
          </cell>
          <cell r="B581" t="str">
            <v>Perno ø 3/4'' x 6'' F1554 A36</v>
          </cell>
          <cell r="C581">
            <v>8</v>
          </cell>
          <cell r="D581">
            <v>0</v>
          </cell>
          <cell r="E581" t="str">
            <v>Ud</v>
          </cell>
          <cell r="F581">
            <v>98</v>
          </cell>
          <cell r="G581">
            <v>17.64</v>
          </cell>
          <cell r="H581">
            <v>925.12</v>
          </cell>
        </row>
        <row r="582">
          <cell r="B582" t="str">
            <v>Esparragos y Pernos:</v>
          </cell>
        </row>
        <row r="583">
          <cell r="A583">
            <v>0</v>
          </cell>
          <cell r="B583" t="str">
            <v>Perno Ø  - A325   3/4'' x 2 1/2''</v>
          </cell>
          <cell r="C583">
            <v>0</v>
          </cell>
          <cell r="D583">
            <v>0</v>
          </cell>
          <cell r="E583" t="str">
            <v>Ud</v>
          </cell>
          <cell r="F583">
            <v>36.347457627118644</v>
          </cell>
          <cell r="G583">
            <v>6.54</v>
          </cell>
          <cell r="H583">
            <v>0</v>
          </cell>
        </row>
        <row r="584">
          <cell r="B584" t="str">
            <v>Conexión Shear plate</v>
          </cell>
        </row>
        <row r="585">
          <cell r="A585">
            <v>19.399999999999999</v>
          </cell>
          <cell r="B585" t="str">
            <v>2L4X4X3/8</v>
          </cell>
          <cell r="C585">
            <v>0</v>
          </cell>
          <cell r="D585">
            <v>0</v>
          </cell>
          <cell r="E585" t="str">
            <v>pl</v>
          </cell>
          <cell r="F585">
            <v>450</v>
          </cell>
          <cell r="G585">
            <v>81</v>
          </cell>
          <cell r="H585">
            <v>0</v>
          </cell>
          <cell r="I585">
            <v>1.3333333333333333</v>
          </cell>
        </row>
        <row r="586">
          <cell r="A586">
            <v>7.2</v>
          </cell>
          <cell r="B586" t="str">
            <v>L3X3X3/8</v>
          </cell>
          <cell r="C586">
            <v>0</v>
          </cell>
          <cell r="D586">
            <v>0</v>
          </cell>
          <cell r="E586" t="str">
            <v>pl</v>
          </cell>
          <cell r="F586">
            <v>170</v>
          </cell>
          <cell r="G586">
            <v>30.6</v>
          </cell>
          <cell r="H586">
            <v>0</v>
          </cell>
          <cell r="I586">
            <v>1</v>
          </cell>
        </row>
        <row r="587">
          <cell r="B587" t="str">
            <v>Pinturas</v>
          </cell>
        </row>
        <row r="588">
          <cell r="B588" t="str">
            <v>Pintura Multi-Purpose Epoxy Haze Gray</v>
          </cell>
          <cell r="C588">
            <v>1.677416E-2</v>
          </cell>
          <cell r="D588">
            <v>4.9615503846392315</v>
          </cell>
          <cell r="E588" t="str">
            <v>cub</v>
          </cell>
          <cell r="F588">
            <v>5925.0254237288136</v>
          </cell>
          <cell r="G588">
            <v>1066.5</v>
          </cell>
          <cell r="H588">
            <v>699.15</v>
          </cell>
        </row>
        <row r="589">
          <cell r="B589" t="str">
            <v>Pintura High Gloss Urethane Gris Perla</v>
          </cell>
          <cell r="C589">
            <v>8.3870799999999999E-3</v>
          </cell>
          <cell r="D589">
            <v>10.923100769278461</v>
          </cell>
          <cell r="E589" t="str">
            <v>Gls</v>
          </cell>
          <cell r="F589">
            <v>2154.5508474576272</v>
          </cell>
          <cell r="G589">
            <v>387.82</v>
          </cell>
          <cell r="H589">
            <v>254.24</v>
          </cell>
        </row>
        <row r="590">
          <cell r="B590" t="str">
            <v>Miscelaneos</v>
          </cell>
        </row>
        <row r="591">
          <cell r="B591" t="str">
            <v>Electrodo E70XX Universal 1/8''</v>
          </cell>
          <cell r="C591">
            <v>5</v>
          </cell>
          <cell r="D591">
            <v>0</v>
          </cell>
          <cell r="E591" t="str">
            <v>Lbs</v>
          </cell>
          <cell r="F591">
            <v>98</v>
          </cell>
          <cell r="G591">
            <v>17.64</v>
          </cell>
          <cell r="H591">
            <v>578.20000000000005</v>
          </cell>
        </row>
        <row r="592">
          <cell r="B592" t="str">
            <v>Acetileno 390</v>
          </cell>
          <cell r="C592">
            <v>10</v>
          </cell>
          <cell r="D592">
            <v>0</v>
          </cell>
          <cell r="E592" t="str">
            <v>p3</v>
          </cell>
          <cell r="F592">
            <v>9.6525423728813564</v>
          </cell>
          <cell r="G592">
            <v>1.74</v>
          </cell>
          <cell r="H592">
            <v>113.93</v>
          </cell>
        </row>
        <row r="593">
          <cell r="B593" t="str">
            <v>Oxigeno Industrial 220</v>
          </cell>
          <cell r="C593">
            <v>3.3000000000000003</v>
          </cell>
          <cell r="D593">
            <v>0</v>
          </cell>
          <cell r="E593" t="str">
            <v>p3</v>
          </cell>
          <cell r="F593">
            <v>2.6864406779661016</v>
          </cell>
          <cell r="G593">
            <v>0.48</v>
          </cell>
          <cell r="H593">
            <v>10.45</v>
          </cell>
        </row>
        <row r="594">
          <cell r="B594" t="str">
            <v>Disco p/ esmerilar</v>
          </cell>
          <cell r="C594">
            <v>3</v>
          </cell>
          <cell r="D594">
            <v>0</v>
          </cell>
          <cell r="E594" t="str">
            <v>Ud</v>
          </cell>
          <cell r="F594">
            <v>150</v>
          </cell>
          <cell r="G594">
            <v>27</v>
          </cell>
          <cell r="H594">
            <v>531</v>
          </cell>
        </row>
        <row r="595">
          <cell r="B595" t="str">
            <v>Mano de Obra</v>
          </cell>
        </row>
        <row r="596">
          <cell r="B596" t="str">
            <v>Fabricación</v>
          </cell>
        </row>
        <row r="597">
          <cell r="B597" t="str">
            <v>SandBlasting Superficie Metálicas</v>
          </cell>
          <cell r="C597">
            <v>0.25161240000000001</v>
          </cell>
          <cell r="D597">
            <v>3.333540000413332E-2</v>
          </cell>
          <cell r="E597" t="str">
            <v>m2</v>
          </cell>
          <cell r="F597">
            <v>169.5</v>
          </cell>
          <cell r="G597">
            <v>30.51</v>
          </cell>
          <cell r="H597">
            <v>52</v>
          </cell>
        </row>
        <row r="598">
          <cell r="B598" t="str">
            <v>Fabricación Estructura Metalica - Placa</v>
          </cell>
          <cell r="C598">
            <v>2.0735677083333338E-2</v>
          </cell>
          <cell r="D598">
            <v>0.44678178963893211</v>
          </cell>
          <cell r="E598" t="str">
            <v>ton</v>
          </cell>
          <cell r="F598">
            <v>22000</v>
          </cell>
          <cell r="G598">
            <v>3960</v>
          </cell>
          <cell r="H598">
            <v>778.8</v>
          </cell>
        </row>
        <row r="599">
          <cell r="B599" t="str">
            <v>Pintura de Taller</v>
          </cell>
        </row>
        <row r="600">
          <cell r="B600" t="str">
            <v>MO-1001-12 [PEM] Pintor Estructura Metálica</v>
          </cell>
          <cell r="C600">
            <v>0.5</v>
          </cell>
          <cell r="D600">
            <v>0</v>
          </cell>
          <cell r="E600" t="str">
            <v>Día</v>
          </cell>
          <cell r="F600">
            <v>737.38099547511399</v>
          </cell>
          <cell r="G600">
            <v>132.72999999999999</v>
          </cell>
          <cell r="H600">
            <v>435.06</v>
          </cell>
        </row>
        <row r="601">
          <cell r="B601" t="str">
            <v>MO-1001-13 [AEM] Armadores Estructuras Metálica</v>
          </cell>
          <cell r="C601">
            <v>0.5</v>
          </cell>
          <cell r="D601">
            <v>0</v>
          </cell>
          <cell r="E601" t="str">
            <v>Día</v>
          </cell>
          <cell r="F601">
            <v>1124.7393665158368</v>
          </cell>
          <cell r="G601">
            <v>202.45</v>
          </cell>
          <cell r="H601">
            <v>663.59</v>
          </cell>
        </row>
        <row r="602">
          <cell r="B602" t="str">
            <v>MO-1001-14 [AyEM] Ayudante Estructuras Metálica</v>
          </cell>
          <cell r="C602">
            <v>0.5</v>
          </cell>
          <cell r="D602">
            <v>0</v>
          </cell>
          <cell r="E602" t="str">
            <v>Día</v>
          </cell>
          <cell r="F602">
            <v>866.50045248868685</v>
          </cell>
          <cell r="G602">
            <v>155.97</v>
          </cell>
          <cell r="H602">
            <v>511.24</v>
          </cell>
        </row>
        <row r="603">
          <cell r="B603" t="str">
            <v>Servicios, Herramientas y Equipos</v>
          </cell>
        </row>
        <row r="604">
          <cell r="B604" t="str">
            <v>Compresor p/ Pintura</v>
          </cell>
          <cell r="C604">
            <v>4</v>
          </cell>
          <cell r="D604">
            <v>0</v>
          </cell>
          <cell r="E604" t="str">
            <v>Hr</v>
          </cell>
          <cell r="F604">
            <v>63.56</v>
          </cell>
          <cell r="G604">
            <v>11.44</v>
          </cell>
          <cell r="H604">
            <v>300</v>
          </cell>
        </row>
        <row r="605">
          <cell r="A605">
            <v>72.25</v>
          </cell>
          <cell r="B605" t="str">
            <v>Conexión Viga - Col HA [ W12 ]</v>
          </cell>
          <cell r="C605">
            <v>1</v>
          </cell>
          <cell r="E605" t="str">
            <v>Ud</v>
          </cell>
          <cell r="G605">
            <v>169.62527849293562</v>
          </cell>
          <cell r="I605">
            <v>7034.59</v>
          </cell>
        </row>
        <row r="607">
          <cell r="A607">
            <v>73.25</v>
          </cell>
          <cell r="B607" t="str">
            <v>Análisis de Precio Unitario de 1.00 Ud de Conexión Viga - Viga HA [ W6 ]:</v>
          </cell>
          <cell r="H607" t="str">
            <v>Terminal</v>
          </cell>
        </row>
        <row r="608">
          <cell r="B608" t="str">
            <v>Materiales</v>
          </cell>
        </row>
        <row r="609">
          <cell r="A609" t="str">
            <v>lbm</v>
          </cell>
          <cell r="B609" t="str">
            <v>Placa Base</v>
          </cell>
          <cell r="I609" t="str">
            <v>Perimeter</v>
          </cell>
        </row>
        <row r="610">
          <cell r="A610">
            <v>20.416666666666664</v>
          </cell>
          <cell r="B610" t="str">
            <v>Plate 1/2 ''</v>
          </cell>
          <cell r="C610">
            <v>1.75</v>
          </cell>
          <cell r="D610">
            <v>0.05</v>
          </cell>
          <cell r="E610" t="str">
            <v>p2</v>
          </cell>
          <cell r="F610">
            <v>469.58333333333326</v>
          </cell>
          <cell r="G610">
            <v>84.53</v>
          </cell>
          <cell r="H610">
            <v>1018.18</v>
          </cell>
          <cell r="I610">
            <v>2</v>
          </cell>
        </row>
        <row r="611">
          <cell r="A611">
            <v>0</v>
          </cell>
          <cell r="B611" t="str">
            <v>Perno ø 3/4'' x 6'' F1554 A36</v>
          </cell>
          <cell r="C611">
            <v>6</v>
          </cell>
          <cell r="D611">
            <v>0</v>
          </cell>
          <cell r="E611" t="str">
            <v>Ud</v>
          </cell>
          <cell r="F611">
            <v>98</v>
          </cell>
          <cell r="G611">
            <v>17.64</v>
          </cell>
          <cell r="H611">
            <v>693.84</v>
          </cell>
        </row>
        <row r="612">
          <cell r="B612" t="str">
            <v>Esparragos y Pernos:</v>
          </cell>
        </row>
        <row r="613">
          <cell r="A613">
            <v>0</v>
          </cell>
          <cell r="B613" t="str">
            <v>Perno Ø  - A325   3/4'' x 2 1/2''</v>
          </cell>
          <cell r="C613">
            <v>4</v>
          </cell>
          <cell r="D613">
            <v>0</v>
          </cell>
          <cell r="E613" t="str">
            <v>Ud</v>
          </cell>
          <cell r="F613">
            <v>36.347457627118644</v>
          </cell>
          <cell r="G613">
            <v>6.54</v>
          </cell>
          <cell r="H613">
            <v>171.55</v>
          </cell>
        </row>
        <row r="614">
          <cell r="B614" t="str">
            <v>Conexión Shear plate</v>
          </cell>
        </row>
        <row r="615">
          <cell r="A615">
            <v>19.399999999999999</v>
          </cell>
          <cell r="B615" t="str">
            <v>2L4X4X3/8</v>
          </cell>
          <cell r="C615">
            <v>1</v>
          </cell>
          <cell r="D615">
            <v>0</v>
          </cell>
          <cell r="E615" t="str">
            <v>pl</v>
          </cell>
          <cell r="F615">
            <v>450</v>
          </cell>
          <cell r="G615">
            <v>81</v>
          </cell>
          <cell r="H615">
            <v>531</v>
          </cell>
          <cell r="I615">
            <v>1.3333333333333333</v>
          </cell>
        </row>
        <row r="616">
          <cell r="A616">
            <v>7.2</v>
          </cell>
          <cell r="B616" t="str">
            <v>L3X3X3/8</v>
          </cell>
          <cell r="C616">
            <v>0</v>
          </cell>
          <cell r="D616">
            <v>0</v>
          </cell>
          <cell r="E616" t="str">
            <v>pl</v>
          </cell>
          <cell r="F616">
            <v>170</v>
          </cell>
          <cell r="G616">
            <v>30.6</v>
          </cell>
          <cell r="H616">
            <v>0</v>
          </cell>
          <cell r="I616">
            <v>1</v>
          </cell>
        </row>
        <row r="617">
          <cell r="B617" t="str">
            <v>Pinturas</v>
          </cell>
        </row>
        <row r="618">
          <cell r="B618" t="str">
            <v>Pintura Multi-Purpose Epoxy Haze Gray</v>
          </cell>
          <cell r="C618">
            <v>2.9935423999999999E-2</v>
          </cell>
          <cell r="D618">
            <v>2.3405239224271552</v>
          </cell>
          <cell r="E618" t="str">
            <v>cub</v>
          </cell>
          <cell r="F618">
            <v>5925.0254237288136</v>
          </cell>
          <cell r="G618">
            <v>1066.5</v>
          </cell>
          <cell r="H618">
            <v>699.15</v>
          </cell>
        </row>
        <row r="619">
          <cell r="B619" t="str">
            <v>Pintura High Gloss Urethane Gris Perla</v>
          </cell>
          <cell r="C619">
            <v>1.4967711999999999E-2</v>
          </cell>
          <cell r="D619">
            <v>5.6810478448543114</v>
          </cell>
          <cell r="E619" t="str">
            <v>Gls</v>
          </cell>
          <cell r="F619">
            <v>2154.5508474576272</v>
          </cell>
          <cell r="G619">
            <v>387.82</v>
          </cell>
          <cell r="H619">
            <v>254.24</v>
          </cell>
        </row>
        <row r="620">
          <cell r="B620" t="str">
            <v>Miscelaneos</v>
          </cell>
        </row>
        <row r="621">
          <cell r="B621" t="str">
            <v>Electrodo E70XX Universal 1/8''</v>
          </cell>
          <cell r="C621">
            <v>5</v>
          </cell>
          <cell r="D621">
            <v>0</v>
          </cell>
          <cell r="E621" t="str">
            <v>Lbs</v>
          </cell>
          <cell r="F621">
            <v>98</v>
          </cell>
          <cell r="G621">
            <v>17.64</v>
          </cell>
          <cell r="H621">
            <v>578.20000000000005</v>
          </cell>
        </row>
        <row r="622">
          <cell r="B622" t="str">
            <v>Acetileno 390</v>
          </cell>
          <cell r="C622">
            <v>10</v>
          </cell>
          <cell r="D622">
            <v>0</v>
          </cell>
          <cell r="E622" t="str">
            <v>p3</v>
          </cell>
          <cell r="F622">
            <v>9.6525423728813564</v>
          </cell>
          <cell r="G622">
            <v>1.74</v>
          </cell>
          <cell r="H622">
            <v>113.93</v>
          </cell>
        </row>
        <row r="623">
          <cell r="B623" t="str">
            <v>Oxigeno Industrial 220</v>
          </cell>
          <cell r="C623">
            <v>3.3000000000000003</v>
          </cell>
          <cell r="D623">
            <v>0</v>
          </cell>
          <cell r="E623" t="str">
            <v>p3</v>
          </cell>
          <cell r="F623">
            <v>2.6864406779661016</v>
          </cell>
          <cell r="G623">
            <v>0.48</v>
          </cell>
          <cell r="H623">
            <v>10.45</v>
          </cell>
        </row>
        <row r="624">
          <cell r="B624" t="str">
            <v>Disco p/ esmerilar</v>
          </cell>
          <cell r="C624">
            <v>3</v>
          </cell>
          <cell r="D624">
            <v>0</v>
          </cell>
          <cell r="E624" t="str">
            <v>Ud</v>
          </cell>
          <cell r="F624">
            <v>150</v>
          </cell>
          <cell r="G624">
            <v>27</v>
          </cell>
          <cell r="H624">
            <v>531</v>
          </cell>
        </row>
        <row r="625">
          <cell r="B625" t="str">
            <v>Mano de Obra</v>
          </cell>
        </row>
        <row r="626">
          <cell r="B626" t="str">
            <v>Fabricación</v>
          </cell>
        </row>
        <row r="627">
          <cell r="B627" t="str">
            <v>SandBlasting Superficie Metálicas</v>
          </cell>
          <cell r="C627">
            <v>0.44903135999999999</v>
          </cell>
          <cell r="D627">
            <v>2.1571767281466057E-3</v>
          </cell>
          <cell r="E627" t="str">
            <v>m2</v>
          </cell>
          <cell r="F627">
            <v>169.5</v>
          </cell>
          <cell r="G627">
            <v>30.51</v>
          </cell>
          <cell r="H627">
            <v>90</v>
          </cell>
        </row>
        <row r="628">
          <cell r="B628" t="str">
            <v>Fabricación Estructura Metalica - Placa</v>
          </cell>
          <cell r="C628">
            <v>2.7564583333333333E-2</v>
          </cell>
          <cell r="D628">
            <v>8.8353110120172287E-2</v>
          </cell>
          <cell r="E628" t="str">
            <v>ton</v>
          </cell>
          <cell r="F628">
            <v>22000</v>
          </cell>
          <cell r="G628">
            <v>3960</v>
          </cell>
          <cell r="H628">
            <v>778.8</v>
          </cell>
        </row>
        <row r="629">
          <cell r="B629" t="str">
            <v>Pintura de Taller</v>
          </cell>
        </row>
        <row r="630">
          <cell r="B630" t="str">
            <v>MO-1001-12 [PEM] Pintor Estructura Metálica</v>
          </cell>
          <cell r="C630">
            <v>0.5</v>
          </cell>
          <cell r="D630">
            <v>0</v>
          </cell>
          <cell r="E630" t="str">
            <v>Día</v>
          </cell>
          <cell r="F630">
            <v>737.38099547511399</v>
          </cell>
          <cell r="G630">
            <v>132.72999999999999</v>
          </cell>
          <cell r="H630">
            <v>435.06</v>
          </cell>
        </row>
        <row r="631">
          <cell r="B631" t="str">
            <v>MO-1001-13 [AEM] Armadores Estructuras Metálica</v>
          </cell>
          <cell r="C631">
            <v>0.5</v>
          </cell>
          <cell r="D631">
            <v>0</v>
          </cell>
          <cell r="E631" t="str">
            <v>Día</v>
          </cell>
          <cell r="F631">
            <v>1124.7393665158368</v>
          </cell>
          <cell r="G631">
            <v>202.45</v>
          </cell>
          <cell r="H631">
            <v>663.59</v>
          </cell>
        </row>
        <row r="632">
          <cell r="B632" t="str">
            <v>MO-1001-14 [AyEM] Ayudante Estructuras Metálica</v>
          </cell>
          <cell r="C632">
            <v>0.5</v>
          </cell>
          <cell r="D632">
            <v>0</v>
          </cell>
          <cell r="E632" t="str">
            <v>Día</v>
          </cell>
          <cell r="F632">
            <v>866.50045248868685</v>
          </cell>
          <cell r="G632">
            <v>155.97</v>
          </cell>
          <cell r="H632">
            <v>511.24</v>
          </cell>
        </row>
        <row r="633">
          <cell r="B633" t="str">
            <v>Servicios, Herramientas y Equipos</v>
          </cell>
        </row>
        <row r="634">
          <cell r="B634" t="str">
            <v>Compresor p/ Pintura</v>
          </cell>
          <cell r="C634">
            <v>4</v>
          </cell>
          <cell r="D634">
            <v>0</v>
          </cell>
          <cell r="E634" t="str">
            <v>Hr</v>
          </cell>
          <cell r="F634">
            <v>63.56</v>
          </cell>
          <cell r="G634">
            <v>11.44</v>
          </cell>
          <cell r="H634">
            <v>300</v>
          </cell>
        </row>
        <row r="635">
          <cell r="A635">
            <v>73.25</v>
          </cell>
          <cell r="B635" t="str">
            <v>Conexión Viga - Viga HA [ W6 ]</v>
          </cell>
          <cell r="C635">
            <v>1</v>
          </cell>
          <cell r="E635" t="str">
            <v>Ud</v>
          </cell>
          <cell r="G635">
            <v>133.87160456503665</v>
          </cell>
          <cell r="I635">
            <v>7380.23</v>
          </cell>
        </row>
        <row r="637">
          <cell r="A637">
            <v>74.25</v>
          </cell>
          <cell r="B637" t="str">
            <v>Análisis de Precio Unitario de 1.00 Ud de Conexión a Momento y Cortante Viga - Viga [ W6 @ W12 ]:</v>
          </cell>
        </row>
        <row r="638">
          <cell r="B638" t="str">
            <v>Materiales</v>
          </cell>
        </row>
        <row r="639">
          <cell r="A639" t="str">
            <v>lbm</v>
          </cell>
          <cell r="B639" t="str">
            <v>Moment Plate</v>
          </cell>
          <cell r="I639" t="str">
            <v>Perimeter</v>
          </cell>
        </row>
        <row r="640">
          <cell r="A640">
            <v>20.416666666666664</v>
          </cell>
          <cell r="B640" t="str">
            <v>Plate 1/2 ''</v>
          </cell>
          <cell r="C640">
            <v>0</v>
          </cell>
          <cell r="D640">
            <v>0.05</v>
          </cell>
          <cell r="E640" t="str">
            <v>p2</v>
          </cell>
          <cell r="F640">
            <v>469.58333333333326</v>
          </cell>
          <cell r="G640">
            <v>84.53</v>
          </cell>
          <cell r="H640">
            <v>0</v>
          </cell>
          <cell r="I640">
            <v>2</v>
          </cell>
        </row>
        <row r="641">
          <cell r="A641">
            <v>0</v>
          </cell>
          <cell r="B641" t="str">
            <v>Perno Ø  - A325   3/4'' x 2 1/2''</v>
          </cell>
          <cell r="C641">
            <v>0</v>
          </cell>
          <cell r="D641">
            <v>0</v>
          </cell>
          <cell r="E641" t="str">
            <v>Ud</v>
          </cell>
          <cell r="F641">
            <v>36.347457627118644</v>
          </cell>
          <cell r="G641">
            <v>6.54</v>
          </cell>
          <cell r="H641">
            <v>0</v>
          </cell>
        </row>
        <row r="642">
          <cell r="B642" t="str">
            <v>Shear Plate</v>
          </cell>
        </row>
        <row r="643">
          <cell r="A643">
            <v>19.399999999999999</v>
          </cell>
          <cell r="B643" t="str">
            <v>2L4X4X3/8</v>
          </cell>
          <cell r="C643">
            <v>12</v>
          </cell>
          <cell r="D643">
            <v>0</v>
          </cell>
          <cell r="E643" t="str">
            <v>pl</v>
          </cell>
          <cell r="F643">
            <v>450</v>
          </cell>
          <cell r="G643">
            <v>81</v>
          </cell>
          <cell r="H643">
            <v>6372</v>
          </cell>
          <cell r="I643">
            <v>1.3333333333333333</v>
          </cell>
        </row>
        <row r="644">
          <cell r="A644">
            <v>0</v>
          </cell>
          <cell r="B644" t="str">
            <v>Perno Ø  - A325   3/4'' x 2 1/2''</v>
          </cell>
          <cell r="C644">
            <v>12</v>
          </cell>
          <cell r="D644">
            <v>5.0000000000000121E-2</v>
          </cell>
          <cell r="E644" t="str">
            <v>Ud</v>
          </cell>
          <cell r="F644">
            <v>36.347457627118644</v>
          </cell>
          <cell r="G644">
            <v>6.54</v>
          </cell>
          <cell r="H644">
            <v>540.38</v>
          </cell>
          <cell r="I644">
            <v>0</v>
          </cell>
        </row>
        <row r="645">
          <cell r="B645" t="str">
            <v>Pinturas</v>
          </cell>
        </row>
        <row r="646">
          <cell r="B646" t="str">
            <v>Pintura Multi-Purpose Epoxy Haze Gray</v>
          </cell>
          <cell r="C646">
            <v>9.9096576000000006E-2</v>
          </cell>
          <cell r="D646">
            <v>9.1166015665364655E-3</v>
          </cell>
          <cell r="E646" t="str">
            <v>cub</v>
          </cell>
          <cell r="F646">
            <v>5925.0254237288136</v>
          </cell>
          <cell r="G646">
            <v>1066.5</v>
          </cell>
          <cell r="H646">
            <v>699.15</v>
          </cell>
        </row>
        <row r="647">
          <cell r="B647" t="str">
            <v>Pintura High Gloss Urethane Gris Perla</v>
          </cell>
          <cell r="C647">
            <v>4.9548288000000003E-2</v>
          </cell>
          <cell r="D647">
            <v>9.1166015665364655E-3</v>
          </cell>
          <cell r="E647" t="str">
            <v>Gls</v>
          </cell>
          <cell r="F647">
            <v>2154.5508474576272</v>
          </cell>
          <cell r="G647">
            <v>387.82</v>
          </cell>
          <cell r="H647">
            <v>127.12</v>
          </cell>
        </row>
        <row r="648">
          <cell r="B648" t="str">
            <v>Miscelaneos</v>
          </cell>
        </row>
        <row r="649">
          <cell r="B649" t="str">
            <v>Electrodo E70XX Universal 1/8''</v>
          </cell>
          <cell r="C649">
            <v>0</v>
          </cell>
          <cell r="D649">
            <v>0</v>
          </cell>
          <cell r="E649" t="str">
            <v>Lbs</v>
          </cell>
          <cell r="F649">
            <v>98</v>
          </cell>
          <cell r="G649">
            <v>17.64</v>
          </cell>
          <cell r="H649">
            <v>0</v>
          </cell>
        </row>
        <row r="650">
          <cell r="B650" t="str">
            <v>Acetileno 390</v>
          </cell>
          <cell r="C650">
            <v>0</v>
          </cell>
          <cell r="D650">
            <v>0</v>
          </cell>
          <cell r="E650" t="str">
            <v>p3</v>
          </cell>
          <cell r="F650">
            <v>9.6525423728813564</v>
          </cell>
          <cell r="G650">
            <v>1.74</v>
          </cell>
          <cell r="H650">
            <v>0</v>
          </cell>
        </row>
        <row r="651">
          <cell r="B651" t="str">
            <v>Oxigeno Industrial 220</v>
          </cell>
          <cell r="C651">
            <v>0</v>
          </cell>
          <cell r="D651">
            <v>0</v>
          </cell>
          <cell r="E651" t="str">
            <v>p3</v>
          </cell>
          <cell r="F651">
            <v>2.6864406779661016</v>
          </cell>
          <cell r="G651">
            <v>0.48</v>
          </cell>
          <cell r="H651">
            <v>0</v>
          </cell>
        </row>
        <row r="652">
          <cell r="B652" t="str">
            <v>Disco p/ esmerilar</v>
          </cell>
          <cell r="C652">
            <v>2</v>
          </cell>
          <cell r="D652">
            <v>0</v>
          </cell>
          <cell r="E652" t="str">
            <v>Ud</v>
          </cell>
          <cell r="F652">
            <v>150</v>
          </cell>
          <cell r="G652">
            <v>27</v>
          </cell>
          <cell r="H652">
            <v>354</v>
          </cell>
        </row>
        <row r="653">
          <cell r="B653" t="str">
            <v>Mano de Obra</v>
          </cell>
        </row>
        <row r="654">
          <cell r="B654" t="str">
            <v>Fabricación</v>
          </cell>
        </row>
        <row r="655">
          <cell r="B655" t="str">
            <v>SandBlasting Superficie Metálicas</v>
          </cell>
          <cell r="C655">
            <v>1.4864486400000001</v>
          </cell>
          <cell r="D655">
            <v>2.3891575560928175E-3</v>
          </cell>
          <cell r="E655" t="str">
            <v>m2</v>
          </cell>
          <cell r="F655">
            <v>169.5</v>
          </cell>
          <cell r="G655">
            <v>30.51</v>
          </cell>
          <cell r="H655">
            <v>298.01</v>
          </cell>
        </row>
        <row r="656">
          <cell r="B656" t="str">
            <v>Fabricación Estructura Metalica - Placa</v>
          </cell>
          <cell r="C656">
            <v>0.1164</v>
          </cell>
          <cell r="D656">
            <v>3.0927835051546324E-2</v>
          </cell>
          <cell r="E656" t="str">
            <v>ton</v>
          </cell>
          <cell r="F656">
            <v>22000</v>
          </cell>
          <cell r="G656">
            <v>3960</v>
          </cell>
          <cell r="H656">
            <v>3115.2</v>
          </cell>
        </row>
        <row r="657">
          <cell r="B657" t="str">
            <v>Pintura de Taller</v>
          </cell>
        </row>
        <row r="658">
          <cell r="B658" t="str">
            <v>MO-1001-12 [PEM] Pintor Estructura Metálica</v>
          </cell>
          <cell r="C658">
            <v>0.25</v>
          </cell>
          <cell r="D658">
            <v>0.20000000000000018</v>
          </cell>
          <cell r="E658" t="str">
            <v>Día</v>
          </cell>
          <cell r="F658">
            <v>737.38099547511399</v>
          </cell>
          <cell r="G658">
            <v>132.72999999999999</v>
          </cell>
          <cell r="H658">
            <v>261.02999999999997</v>
          </cell>
        </row>
        <row r="659">
          <cell r="B659" t="str">
            <v>MO-1001-13 [AEM] Armadores Estructuras Metálica</v>
          </cell>
          <cell r="C659">
            <v>0.25</v>
          </cell>
          <cell r="D659">
            <v>0.20000000000000018</v>
          </cell>
          <cell r="E659" t="str">
            <v>Día</v>
          </cell>
          <cell r="F659">
            <v>1124.7393665158368</v>
          </cell>
          <cell r="G659">
            <v>202.45</v>
          </cell>
          <cell r="H659">
            <v>398.16</v>
          </cell>
        </row>
        <row r="660">
          <cell r="B660" t="str">
            <v>MO-1001-14 [AyEM] Ayudante Estructuras Metálica</v>
          </cell>
          <cell r="C660">
            <v>0.25</v>
          </cell>
          <cell r="D660">
            <v>0.20000000000000018</v>
          </cell>
          <cell r="E660" t="str">
            <v>Día</v>
          </cell>
          <cell r="F660">
            <v>866.50045248868685</v>
          </cell>
          <cell r="G660">
            <v>155.97</v>
          </cell>
          <cell r="H660">
            <v>306.74</v>
          </cell>
        </row>
        <row r="661">
          <cell r="B661" t="str">
            <v>Servicios, Herramientas y Equipos</v>
          </cell>
        </row>
        <row r="662">
          <cell r="B662" t="str">
            <v>Compresor p/ Pintura</v>
          </cell>
          <cell r="C662">
            <v>2</v>
          </cell>
          <cell r="D662">
            <v>0</v>
          </cell>
          <cell r="E662" t="str">
            <v>Hr</v>
          </cell>
          <cell r="F662">
            <v>63.56</v>
          </cell>
          <cell r="G662">
            <v>11.44</v>
          </cell>
          <cell r="H662">
            <v>150</v>
          </cell>
        </row>
        <row r="663">
          <cell r="A663">
            <v>74.25</v>
          </cell>
          <cell r="B663" t="str">
            <v>Conexión a Momento y Cortante Viga - Viga [ W6 @ W12 ]</v>
          </cell>
          <cell r="C663">
            <v>1</v>
          </cell>
          <cell r="E663" t="str">
            <v>Ud</v>
          </cell>
          <cell r="G663">
            <v>54.217310996563583</v>
          </cell>
          <cell r="I663">
            <v>12621.79</v>
          </cell>
        </row>
        <row r="665">
          <cell r="A665">
            <v>75.25</v>
          </cell>
          <cell r="B665" t="str">
            <v>Análisis de Precio Unitario de 1.00 Ud de Conexión a Momento y Cortante Viga - Viga [ W6 @ W12 ]:</v>
          </cell>
        </row>
        <row r="666">
          <cell r="B666" t="str">
            <v>Materiales</v>
          </cell>
        </row>
        <row r="667">
          <cell r="A667" t="str">
            <v>lbm</v>
          </cell>
          <cell r="B667" t="str">
            <v>Moment Plate</v>
          </cell>
          <cell r="I667" t="str">
            <v>Perimeter</v>
          </cell>
        </row>
        <row r="668">
          <cell r="A668">
            <v>20.416666666666664</v>
          </cell>
          <cell r="B668" t="str">
            <v>Plate 1/2 ''</v>
          </cell>
          <cell r="C668">
            <v>0</v>
          </cell>
          <cell r="D668">
            <v>0.05</v>
          </cell>
          <cell r="E668" t="str">
            <v>p2</v>
          </cell>
          <cell r="F668">
            <v>469.58333333333326</v>
          </cell>
          <cell r="G668">
            <v>84.53</v>
          </cell>
          <cell r="H668">
            <v>0</v>
          </cell>
          <cell r="I668">
            <v>2</v>
          </cell>
        </row>
        <row r="669">
          <cell r="A669">
            <v>0</v>
          </cell>
          <cell r="B669" t="str">
            <v>Perno Ø  - A325   3/4'' x 2 1/2''</v>
          </cell>
          <cell r="C669">
            <v>0</v>
          </cell>
          <cell r="D669">
            <v>0</v>
          </cell>
          <cell r="E669" t="str">
            <v>Ud</v>
          </cell>
          <cell r="F669">
            <v>36.347457627118644</v>
          </cell>
          <cell r="G669">
            <v>6.54</v>
          </cell>
          <cell r="H669">
            <v>0</v>
          </cell>
        </row>
        <row r="670">
          <cell r="B670" t="str">
            <v>Shear Plate</v>
          </cell>
        </row>
        <row r="671">
          <cell r="A671">
            <v>19.399999999999999</v>
          </cell>
          <cell r="B671" t="str">
            <v>2L4X4X3/8</v>
          </cell>
          <cell r="C671">
            <v>12</v>
          </cell>
          <cell r="D671">
            <v>0</v>
          </cell>
          <cell r="E671" t="str">
            <v>pl</v>
          </cell>
          <cell r="F671">
            <v>450</v>
          </cell>
          <cell r="G671">
            <v>81</v>
          </cell>
          <cell r="H671">
            <v>6372</v>
          </cell>
          <cell r="I671">
            <v>1.3333333333333333</v>
          </cell>
        </row>
        <row r="672">
          <cell r="A672">
            <v>0</v>
          </cell>
          <cell r="B672" t="str">
            <v>Perno Ø  - A325   3/4'' x 2 1/2''</v>
          </cell>
          <cell r="C672">
            <v>12</v>
          </cell>
          <cell r="D672">
            <v>5.0000000000000121E-2</v>
          </cell>
          <cell r="E672" t="str">
            <v>Ud</v>
          </cell>
          <cell r="F672">
            <v>36.347457627118644</v>
          </cell>
          <cell r="G672">
            <v>6.54</v>
          </cell>
          <cell r="H672">
            <v>540.38</v>
          </cell>
          <cell r="I672">
            <v>0</v>
          </cell>
        </row>
        <row r="673">
          <cell r="B673" t="str">
            <v>Pinturas</v>
          </cell>
        </row>
        <row r="674">
          <cell r="B674" t="str">
            <v>Pintura Multi-Purpose Epoxy Haze Gray</v>
          </cell>
          <cell r="C674">
            <v>9.9096576000000006E-2</v>
          </cell>
          <cell r="D674">
            <v>9.1166015665364655E-3</v>
          </cell>
          <cell r="E674" t="str">
            <v>cub</v>
          </cell>
          <cell r="F674">
            <v>5925.0254237288136</v>
          </cell>
          <cell r="G674">
            <v>1066.5</v>
          </cell>
          <cell r="H674">
            <v>699.15</v>
          </cell>
        </row>
        <row r="675">
          <cell r="B675" t="str">
            <v>Pintura High Gloss Urethane Gris Perla</v>
          </cell>
          <cell r="C675">
            <v>4.9548288000000003E-2</v>
          </cell>
          <cell r="D675">
            <v>9.1166015665364655E-3</v>
          </cell>
          <cell r="E675" t="str">
            <v>Gls</v>
          </cell>
          <cell r="F675">
            <v>2154.5508474576272</v>
          </cell>
          <cell r="G675">
            <v>387.82</v>
          </cell>
          <cell r="H675">
            <v>127.12</v>
          </cell>
        </row>
        <row r="676">
          <cell r="B676" t="str">
            <v>Miscelaneos</v>
          </cell>
        </row>
        <row r="677">
          <cell r="B677" t="str">
            <v>Electrodo E70XX Universal 1/8''</v>
          </cell>
          <cell r="C677">
            <v>0</v>
          </cell>
          <cell r="D677">
            <v>0</v>
          </cell>
          <cell r="E677" t="str">
            <v>Lbs</v>
          </cell>
          <cell r="F677">
            <v>98</v>
          </cell>
          <cell r="G677">
            <v>17.64</v>
          </cell>
          <cell r="H677">
            <v>0</v>
          </cell>
        </row>
        <row r="678">
          <cell r="B678" t="str">
            <v>Acetileno 390</v>
          </cell>
          <cell r="C678">
            <v>0</v>
          </cell>
          <cell r="D678">
            <v>0</v>
          </cell>
          <cell r="E678" t="str">
            <v>p3</v>
          </cell>
          <cell r="F678">
            <v>9.6525423728813564</v>
          </cell>
          <cell r="G678">
            <v>1.74</v>
          </cell>
          <cell r="H678">
            <v>0</v>
          </cell>
        </row>
        <row r="679">
          <cell r="B679" t="str">
            <v>Oxigeno Industrial 220</v>
          </cell>
          <cell r="C679">
            <v>0</v>
          </cell>
          <cell r="D679">
            <v>0</v>
          </cell>
          <cell r="E679" t="str">
            <v>p3</v>
          </cell>
          <cell r="F679">
            <v>2.6864406779661016</v>
          </cell>
          <cell r="G679">
            <v>0.48</v>
          </cell>
          <cell r="H679">
            <v>0</v>
          </cell>
        </row>
        <row r="680">
          <cell r="B680" t="str">
            <v>Disco p/ esmerilar</v>
          </cell>
          <cell r="C680">
            <v>2</v>
          </cell>
          <cell r="D680">
            <v>0</v>
          </cell>
          <cell r="E680" t="str">
            <v>Ud</v>
          </cell>
          <cell r="F680">
            <v>150</v>
          </cell>
          <cell r="G680">
            <v>27</v>
          </cell>
          <cell r="H680">
            <v>354</v>
          </cell>
        </row>
        <row r="681">
          <cell r="B681" t="str">
            <v>Mano de Obra</v>
          </cell>
        </row>
        <row r="682">
          <cell r="B682" t="str">
            <v>Fabricación</v>
          </cell>
        </row>
        <row r="683">
          <cell r="B683" t="str">
            <v>SandBlasting Superficie Metálicas</v>
          </cell>
          <cell r="C683">
            <v>1.4864486400000001</v>
          </cell>
          <cell r="D683">
            <v>2.3891575560928175E-3</v>
          </cell>
          <cell r="E683" t="str">
            <v>m2</v>
          </cell>
          <cell r="F683">
            <v>169.5</v>
          </cell>
          <cell r="G683">
            <v>30.51</v>
          </cell>
          <cell r="H683">
            <v>298.01</v>
          </cell>
        </row>
        <row r="684">
          <cell r="B684" t="str">
            <v>Fabricación Estructura Metalica - Placa</v>
          </cell>
          <cell r="C684">
            <v>0.1164</v>
          </cell>
          <cell r="D684">
            <v>3.0927835051546324E-2</v>
          </cell>
          <cell r="E684" t="str">
            <v>ton</v>
          </cell>
          <cell r="F684">
            <v>22000</v>
          </cell>
          <cell r="G684">
            <v>3960</v>
          </cell>
          <cell r="H684">
            <v>3115.2</v>
          </cell>
        </row>
        <row r="685">
          <cell r="B685" t="str">
            <v>Pintura de Taller</v>
          </cell>
        </row>
        <row r="686">
          <cell r="B686" t="str">
            <v>MO-1001-12 [PEM] Pintor Estructura Metálica</v>
          </cell>
          <cell r="C686">
            <v>0.25</v>
          </cell>
          <cell r="D686">
            <v>0.20000000000000018</v>
          </cell>
          <cell r="E686" t="str">
            <v>Día</v>
          </cell>
          <cell r="F686">
            <v>737.38099547511399</v>
          </cell>
          <cell r="G686">
            <v>132.72999999999999</v>
          </cell>
          <cell r="H686">
            <v>261.02999999999997</v>
          </cell>
        </row>
        <row r="687">
          <cell r="B687" t="str">
            <v>MO-1001-13 [AEM] Armadores Estructuras Metálica</v>
          </cell>
          <cell r="C687">
            <v>0.25</v>
          </cell>
          <cell r="D687">
            <v>0.20000000000000018</v>
          </cell>
          <cell r="E687" t="str">
            <v>Día</v>
          </cell>
          <cell r="F687">
            <v>1124.7393665158368</v>
          </cell>
          <cell r="G687">
            <v>202.45</v>
          </cell>
          <cell r="H687">
            <v>398.16</v>
          </cell>
        </row>
        <row r="688">
          <cell r="B688" t="str">
            <v>MO-1001-14 [AyEM] Ayudante Estructuras Metálica</v>
          </cell>
          <cell r="C688">
            <v>0.25</v>
          </cell>
          <cell r="D688">
            <v>0.20000000000000018</v>
          </cell>
          <cell r="E688" t="str">
            <v>Día</v>
          </cell>
          <cell r="F688">
            <v>866.50045248868685</v>
          </cell>
          <cell r="G688">
            <v>155.97</v>
          </cell>
          <cell r="H688">
            <v>306.74</v>
          </cell>
        </row>
        <row r="689">
          <cell r="B689" t="str">
            <v>Servicios, Herramientas y Equipos</v>
          </cell>
        </row>
        <row r="690">
          <cell r="B690" t="str">
            <v>Compresor p/ Pintura</v>
          </cell>
          <cell r="C690">
            <v>2</v>
          </cell>
          <cell r="D690">
            <v>0</v>
          </cell>
          <cell r="E690" t="str">
            <v>Hr</v>
          </cell>
          <cell r="F690">
            <v>63.56</v>
          </cell>
          <cell r="G690">
            <v>11.44</v>
          </cell>
          <cell r="H690">
            <v>150</v>
          </cell>
        </row>
        <row r="691">
          <cell r="A691">
            <v>75.25</v>
          </cell>
          <cell r="B691" t="str">
            <v>Conexión a Momento y Cortante Viga - Viga [ W6 @ W12 ]</v>
          </cell>
          <cell r="C691">
            <v>1</v>
          </cell>
          <cell r="E691" t="str">
            <v>Ud</v>
          </cell>
          <cell r="G691">
            <v>54.217310996563583</v>
          </cell>
          <cell r="I691">
            <v>12621.79</v>
          </cell>
        </row>
        <row r="693">
          <cell r="A693">
            <v>76.25</v>
          </cell>
          <cell r="B693" t="str">
            <v>Análisis de Precio Unitario de 1.00 Ud de Conexión Clipconn Viga - Viga [ W12 + W12 @ W12 ]:</v>
          </cell>
        </row>
        <row r="694">
          <cell r="B694" t="str">
            <v>Materiales</v>
          </cell>
        </row>
        <row r="695">
          <cell r="A695" t="str">
            <v>lbm</v>
          </cell>
          <cell r="B695" t="str">
            <v>Placa Base</v>
          </cell>
          <cell r="I695" t="str">
            <v>Perimeter</v>
          </cell>
        </row>
        <row r="696">
          <cell r="A696">
            <v>40.833333333333329</v>
          </cell>
          <cell r="B696" t="str">
            <v>Plate 1/1 ''</v>
          </cell>
          <cell r="C696">
            <v>0</v>
          </cell>
          <cell r="D696">
            <v>0.05</v>
          </cell>
          <cell r="E696" t="str">
            <v>p2</v>
          </cell>
          <cell r="F696">
            <v>939.16666666666652</v>
          </cell>
          <cell r="G696">
            <v>169.05</v>
          </cell>
          <cell r="H696">
            <v>0</v>
          </cell>
          <cell r="I696">
            <v>2</v>
          </cell>
        </row>
        <row r="697">
          <cell r="A697">
            <v>0</v>
          </cell>
          <cell r="B697" t="str">
            <v>Perno ø 1 3/8'' x 20'' F1554 A36</v>
          </cell>
          <cell r="C697">
            <v>0</v>
          </cell>
          <cell r="D697">
            <v>0</v>
          </cell>
          <cell r="E697" t="str">
            <v>Ud</v>
          </cell>
          <cell r="F697">
            <v>1560</v>
          </cell>
          <cell r="G697">
            <v>280.8</v>
          </cell>
          <cell r="H697">
            <v>0</v>
          </cell>
        </row>
        <row r="698">
          <cell r="B698" t="str">
            <v>Esparragos y Pernos:</v>
          </cell>
        </row>
        <row r="699">
          <cell r="A699">
            <v>0</v>
          </cell>
          <cell r="B699" t="str">
            <v>Perno Ø  - A325   3/4'' x 2 1/2''</v>
          </cell>
          <cell r="C699">
            <v>18</v>
          </cell>
          <cell r="D699">
            <v>0</v>
          </cell>
          <cell r="E699" t="str">
            <v>Ud</v>
          </cell>
          <cell r="F699">
            <v>36.347457627118644</v>
          </cell>
          <cell r="G699">
            <v>6.54</v>
          </cell>
          <cell r="H699">
            <v>771.97</v>
          </cell>
        </row>
        <row r="700">
          <cell r="B700" t="str">
            <v>Conexión Clipconn</v>
          </cell>
        </row>
        <row r="701">
          <cell r="A701">
            <v>19.399999999999999</v>
          </cell>
          <cell r="B701" t="str">
            <v>2L4X4X3/8</v>
          </cell>
          <cell r="C701">
            <v>3</v>
          </cell>
          <cell r="D701">
            <v>0</v>
          </cell>
          <cell r="E701" t="str">
            <v>pl</v>
          </cell>
          <cell r="F701">
            <v>450</v>
          </cell>
          <cell r="G701">
            <v>81</v>
          </cell>
          <cell r="H701">
            <v>1593</v>
          </cell>
          <cell r="I701">
            <v>1.3333333333333333</v>
          </cell>
        </row>
        <row r="702">
          <cell r="A702">
            <v>7.2</v>
          </cell>
          <cell r="B702" t="str">
            <v>L3X3X3/8</v>
          </cell>
          <cell r="C702">
            <v>0</v>
          </cell>
          <cell r="D702">
            <v>0</v>
          </cell>
          <cell r="E702" t="str">
            <v>pl</v>
          </cell>
          <cell r="F702">
            <v>170</v>
          </cell>
          <cell r="G702">
            <v>30.6</v>
          </cell>
          <cell r="H702">
            <v>0</v>
          </cell>
          <cell r="I702">
            <v>1</v>
          </cell>
        </row>
        <row r="703">
          <cell r="B703" t="str">
            <v>Pinturas</v>
          </cell>
        </row>
        <row r="704">
          <cell r="B704" t="str">
            <v>Pintura Multi-Purpose Epoxy Haze Gray</v>
          </cell>
          <cell r="C704">
            <v>2.4774144000000001E-2</v>
          </cell>
          <cell r="D704">
            <v>3.0364664062661459</v>
          </cell>
          <cell r="E704" t="str">
            <v>cub</v>
          </cell>
          <cell r="F704">
            <v>5925.0254237288136</v>
          </cell>
          <cell r="G704">
            <v>1066.5</v>
          </cell>
          <cell r="H704">
            <v>699.15</v>
          </cell>
        </row>
        <row r="705">
          <cell r="B705" t="str">
            <v>Pintura High Gloss Urethane Gris Perla</v>
          </cell>
          <cell r="C705">
            <v>1.2387072000000001E-2</v>
          </cell>
          <cell r="D705">
            <v>7.0729328125322919</v>
          </cell>
          <cell r="E705" t="str">
            <v>Gls</v>
          </cell>
          <cell r="F705">
            <v>2154.5508474576272</v>
          </cell>
          <cell r="G705">
            <v>387.82</v>
          </cell>
          <cell r="H705">
            <v>254.24</v>
          </cell>
        </row>
        <row r="706">
          <cell r="B706" t="str">
            <v>Miscelaneos</v>
          </cell>
        </row>
        <row r="707">
          <cell r="B707" t="str">
            <v>Electrodo E70XX Universal 1/8''</v>
          </cell>
          <cell r="C707">
            <v>0</v>
          </cell>
          <cell r="D707">
            <v>0</v>
          </cell>
          <cell r="E707" t="str">
            <v>Lbs</v>
          </cell>
          <cell r="F707">
            <v>98</v>
          </cell>
          <cell r="G707">
            <v>17.64</v>
          </cell>
          <cell r="H707">
            <v>0</v>
          </cell>
        </row>
        <row r="708">
          <cell r="B708" t="str">
            <v>Acetileno 390</v>
          </cell>
          <cell r="C708">
            <v>0</v>
          </cell>
          <cell r="D708">
            <v>0</v>
          </cell>
          <cell r="E708" t="str">
            <v>p3</v>
          </cell>
          <cell r="F708">
            <v>9.6525423728813564</v>
          </cell>
          <cell r="G708">
            <v>1.74</v>
          </cell>
          <cell r="H708">
            <v>0</v>
          </cell>
        </row>
        <row r="709">
          <cell r="B709" t="str">
            <v>Oxigeno Industrial 220</v>
          </cell>
          <cell r="C709">
            <v>0</v>
          </cell>
          <cell r="D709">
            <v>0</v>
          </cell>
          <cell r="E709" t="str">
            <v>p3</v>
          </cell>
          <cell r="F709">
            <v>2.6864406779661016</v>
          </cell>
          <cell r="G709">
            <v>0.48</v>
          </cell>
          <cell r="H709">
            <v>0</v>
          </cell>
        </row>
        <row r="710">
          <cell r="B710" t="str">
            <v>Disco p/ esmerilar</v>
          </cell>
          <cell r="C710">
            <v>3</v>
          </cell>
          <cell r="D710">
            <v>0</v>
          </cell>
          <cell r="E710" t="str">
            <v>Ud</v>
          </cell>
          <cell r="F710">
            <v>150</v>
          </cell>
          <cell r="G710">
            <v>27</v>
          </cell>
          <cell r="H710">
            <v>531</v>
          </cell>
        </row>
        <row r="711">
          <cell r="B711" t="str">
            <v>Mano de Obra</v>
          </cell>
        </row>
        <row r="712">
          <cell r="B712" t="str">
            <v>Fabricación</v>
          </cell>
        </row>
        <row r="713">
          <cell r="B713" t="str">
            <v>SandBlasting Superficie Metálicas</v>
          </cell>
          <cell r="C713">
            <v>0.37161216000000002</v>
          </cell>
          <cell r="D713">
            <v>2.2571489587423565E-2</v>
          </cell>
          <cell r="E713" t="str">
            <v>m2</v>
          </cell>
          <cell r="F713">
            <v>169.5</v>
          </cell>
          <cell r="G713">
            <v>30.51</v>
          </cell>
          <cell r="H713">
            <v>76</v>
          </cell>
        </row>
        <row r="714">
          <cell r="B714" t="str">
            <v>Fabricación Estructura Metalica - Placa</v>
          </cell>
          <cell r="C714">
            <v>2.9100000000000001E-2</v>
          </cell>
          <cell r="D714">
            <v>3.0927835051546324E-2</v>
          </cell>
          <cell r="E714" t="str">
            <v>ton</v>
          </cell>
          <cell r="F714">
            <v>22000</v>
          </cell>
          <cell r="G714">
            <v>3960</v>
          </cell>
          <cell r="H714">
            <v>778.8</v>
          </cell>
        </row>
        <row r="715">
          <cell r="B715" t="str">
            <v>Pintura de Taller</v>
          </cell>
        </row>
        <row r="716">
          <cell r="B716" t="str">
            <v>MO-1001-12 [PEM] Pintor Estructura Metálica</v>
          </cell>
          <cell r="C716">
            <v>0.5</v>
          </cell>
          <cell r="D716">
            <v>0</v>
          </cell>
          <cell r="E716" t="str">
            <v>Día</v>
          </cell>
          <cell r="F716">
            <v>737.38099547511399</v>
          </cell>
          <cell r="G716">
            <v>132.72999999999999</v>
          </cell>
          <cell r="H716">
            <v>435.06</v>
          </cell>
        </row>
        <row r="717">
          <cell r="B717" t="str">
            <v>MO-1001-13 [AEM] Armadores Estructuras Metálica</v>
          </cell>
          <cell r="C717">
            <v>0.5</v>
          </cell>
          <cell r="D717">
            <v>0</v>
          </cell>
          <cell r="E717" t="str">
            <v>Día</v>
          </cell>
          <cell r="F717">
            <v>1124.7393665158368</v>
          </cell>
          <cell r="G717">
            <v>202.45</v>
          </cell>
          <cell r="H717">
            <v>663.59</v>
          </cell>
        </row>
        <row r="718">
          <cell r="B718" t="str">
            <v>MO-1001-14 [AyEM] Ayudante Estructuras Metálica</v>
          </cell>
          <cell r="C718">
            <v>0.5</v>
          </cell>
          <cell r="D718">
            <v>0</v>
          </cell>
          <cell r="E718" t="str">
            <v>Día</v>
          </cell>
          <cell r="F718">
            <v>866.50045248868685</v>
          </cell>
          <cell r="G718">
            <v>155.97</v>
          </cell>
          <cell r="H718">
            <v>511.24</v>
          </cell>
        </row>
        <row r="719">
          <cell r="B719" t="str">
            <v>Servicios, Herramientas y Equipos</v>
          </cell>
        </row>
        <row r="720">
          <cell r="B720" t="str">
            <v>Compresor p/ Pintura</v>
          </cell>
          <cell r="C720">
            <v>4</v>
          </cell>
          <cell r="D720">
            <v>0</v>
          </cell>
          <cell r="E720" t="str">
            <v>Hr</v>
          </cell>
          <cell r="F720">
            <v>63.56</v>
          </cell>
          <cell r="G720">
            <v>11.44</v>
          </cell>
          <cell r="H720">
            <v>300</v>
          </cell>
        </row>
        <row r="721">
          <cell r="A721">
            <v>76.25</v>
          </cell>
          <cell r="B721" t="str">
            <v>Conexión Clipconn Viga - Viga [ W12 + W12 @ W12 ]</v>
          </cell>
          <cell r="C721">
            <v>1</v>
          </cell>
          <cell r="E721" t="str">
            <v>Ud</v>
          </cell>
          <cell r="G721">
            <v>113.64347079037803</v>
          </cell>
          <cell r="I721">
            <v>6614.05</v>
          </cell>
        </row>
        <row r="723">
          <cell r="A723">
            <v>77.25</v>
          </cell>
          <cell r="B723" t="str">
            <v>Análisis de Precio Unitario de 1.00 Ud de Conexión a Momento y Cortante Viga - Col [ W12 @ W14 ] - { Patin }:</v>
          </cell>
        </row>
        <row r="724">
          <cell r="B724" t="str">
            <v>Materiales</v>
          </cell>
        </row>
        <row r="725">
          <cell r="A725" t="str">
            <v>lbm</v>
          </cell>
          <cell r="B725" t="str">
            <v>Moment Plate</v>
          </cell>
          <cell r="I725" t="str">
            <v>Perimeter</v>
          </cell>
        </row>
        <row r="726">
          <cell r="A726">
            <v>25.520833333333336</v>
          </cell>
          <cell r="B726" t="str">
            <v>Plate 5/8 ''</v>
          </cell>
          <cell r="C726">
            <v>0.95003906249999992</v>
          </cell>
          <cell r="D726">
            <v>0.05</v>
          </cell>
          <cell r="E726" t="str">
            <v>p2</v>
          </cell>
          <cell r="F726">
            <v>586.97916666666674</v>
          </cell>
          <cell r="G726">
            <v>105.66</v>
          </cell>
          <cell r="H726">
            <v>690.94</v>
          </cell>
          <cell r="I726">
            <v>2</v>
          </cell>
        </row>
        <row r="727">
          <cell r="A727">
            <v>0</v>
          </cell>
          <cell r="B727" t="str">
            <v>Perno Ø  - A325   3/4'' x 2 1/2''</v>
          </cell>
          <cell r="C727">
            <v>8</v>
          </cell>
          <cell r="D727">
            <v>0</v>
          </cell>
          <cell r="E727" t="str">
            <v>Ud</v>
          </cell>
          <cell r="F727">
            <v>36.347457627118644</v>
          </cell>
          <cell r="G727">
            <v>6.54</v>
          </cell>
          <cell r="H727">
            <v>343.1</v>
          </cell>
        </row>
        <row r="728">
          <cell r="B728" t="str">
            <v>Shear Plate</v>
          </cell>
        </row>
        <row r="729">
          <cell r="A729">
            <v>19.399999999999999</v>
          </cell>
          <cell r="B729" t="str">
            <v>2L4X4X3/8</v>
          </cell>
          <cell r="C729">
            <v>0</v>
          </cell>
          <cell r="D729">
            <v>0</v>
          </cell>
          <cell r="E729" t="str">
            <v>pl</v>
          </cell>
          <cell r="F729">
            <v>450</v>
          </cell>
          <cell r="G729">
            <v>81</v>
          </cell>
          <cell r="H729">
            <v>0</v>
          </cell>
          <cell r="I729">
            <v>1.3333333333333333</v>
          </cell>
        </row>
        <row r="730">
          <cell r="A730">
            <v>0</v>
          </cell>
          <cell r="B730" t="str">
            <v>Perno Ø  - A325   3/4'' x 2 1/2''</v>
          </cell>
          <cell r="C730">
            <v>0</v>
          </cell>
          <cell r="D730">
            <v>0</v>
          </cell>
          <cell r="E730" t="str">
            <v>Ud</v>
          </cell>
          <cell r="F730">
            <v>36.347457627118644</v>
          </cell>
          <cell r="G730">
            <v>6.54</v>
          </cell>
          <cell r="H730">
            <v>0</v>
          </cell>
          <cell r="I730">
            <v>0</v>
          </cell>
        </row>
        <row r="731">
          <cell r="B731" t="str">
            <v>Pinturas</v>
          </cell>
        </row>
        <row r="732">
          <cell r="B732" t="str">
            <v>Pintura Multi-Purpose Epoxy Haze Gray</v>
          </cell>
          <cell r="C732">
            <v>1.176820227E-2</v>
          </cell>
          <cell r="D732">
            <v>0.69949492209059394</v>
          </cell>
          <cell r="E732" t="str">
            <v>cub</v>
          </cell>
          <cell r="F732">
            <v>5925.0254237288136</v>
          </cell>
          <cell r="G732">
            <v>1066.5</v>
          </cell>
          <cell r="H732">
            <v>139.83000000000001</v>
          </cell>
        </row>
        <row r="733">
          <cell r="B733" t="str">
            <v>Pintura High Gloss Urethane Gris Perla</v>
          </cell>
          <cell r="C733">
            <v>5.884101135E-3</v>
          </cell>
          <cell r="D733">
            <v>0.69949492209059394</v>
          </cell>
          <cell r="E733" t="str">
            <v>Gls</v>
          </cell>
          <cell r="F733">
            <v>2154.5508474576272</v>
          </cell>
          <cell r="G733">
            <v>387.82</v>
          </cell>
          <cell r="H733">
            <v>25.42</v>
          </cell>
        </row>
        <row r="734">
          <cell r="B734" t="str">
            <v>Miscelaneos</v>
          </cell>
        </row>
        <row r="735">
          <cell r="B735" t="str">
            <v>Electrodo E70XX Universal 1/8''</v>
          </cell>
          <cell r="C735">
            <v>0</v>
          </cell>
          <cell r="D735">
            <v>0</v>
          </cell>
          <cell r="E735" t="str">
            <v>Lbs</v>
          </cell>
          <cell r="F735">
            <v>98</v>
          </cell>
          <cell r="G735">
            <v>17.64</v>
          </cell>
          <cell r="H735">
            <v>0</v>
          </cell>
        </row>
        <row r="736">
          <cell r="B736" t="str">
            <v>Acetileno 390</v>
          </cell>
          <cell r="C736">
            <v>0</v>
          </cell>
          <cell r="D736">
            <v>0</v>
          </cell>
          <cell r="E736" t="str">
            <v>p3</v>
          </cell>
          <cell r="F736">
            <v>9.6525423728813564</v>
          </cell>
          <cell r="G736">
            <v>1.74</v>
          </cell>
          <cell r="H736">
            <v>0</v>
          </cell>
        </row>
        <row r="737">
          <cell r="B737" t="str">
            <v>Oxigeno Industrial 220</v>
          </cell>
          <cell r="C737">
            <v>0</v>
          </cell>
          <cell r="D737">
            <v>0</v>
          </cell>
          <cell r="E737" t="str">
            <v>p3</v>
          </cell>
          <cell r="F737">
            <v>2.6864406779661016</v>
          </cell>
          <cell r="G737">
            <v>0.48</v>
          </cell>
          <cell r="H737">
            <v>0</v>
          </cell>
        </row>
        <row r="738">
          <cell r="B738" t="str">
            <v>Disco p/ esmerilar</v>
          </cell>
          <cell r="C738">
            <v>2</v>
          </cell>
          <cell r="D738">
            <v>0</v>
          </cell>
          <cell r="E738" t="str">
            <v>Ud</v>
          </cell>
          <cell r="F738">
            <v>150</v>
          </cell>
          <cell r="G738">
            <v>27</v>
          </cell>
          <cell r="H738">
            <v>354</v>
          </cell>
        </row>
        <row r="739">
          <cell r="B739" t="str">
            <v>Mano de Obra</v>
          </cell>
        </row>
        <row r="740">
          <cell r="B740" t="str">
            <v>Fabricación</v>
          </cell>
        </row>
        <row r="741">
          <cell r="B741" t="str">
            <v>SandBlasting Superficie Metálicas</v>
          </cell>
          <cell r="C741">
            <v>0.17652303405</v>
          </cell>
          <cell r="D741">
            <v>1.9696953254356293E-2</v>
          </cell>
          <cell r="E741" t="str">
            <v>m2</v>
          </cell>
          <cell r="F741">
            <v>169.5</v>
          </cell>
          <cell r="G741">
            <v>30.51</v>
          </cell>
          <cell r="H741">
            <v>36</v>
          </cell>
        </row>
        <row r="742">
          <cell r="B742" t="str">
            <v>Fabricación Estructura Metalica - Placa</v>
          </cell>
          <cell r="C742">
            <v>1.2122894287109375E-2</v>
          </cell>
          <cell r="D742">
            <v>0.64977104694104115</v>
          </cell>
          <cell r="E742" t="str">
            <v>ton</v>
          </cell>
          <cell r="F742">
            <v>22000</v>
          </cell>
          <cell r="G742">
            <v>3960</v>
          </cell>
          <cell r="H742">
            <v>519.20000000000005</v>
          </cell>
        </row>
        <row r="743">
          <cell r="B743" t="str">
            <v>Pintura de Taller</v>
          </cell>
        </row>
        <row r="744">
          <cell r="B744" t="str">
            <v>MO-1001-12 [PEM] Pintor Estructura Metálica</v>
          </cell>
          <cell r="C744">
            <v>0.25</v>
          </cell>
          <cell r="D744">
            <v>0.20000000000000018</v>
          </cell>
          <cell r="E744" t="str">
            <v>Día</v>
          </cell>
          <cell r="F744">
            <v>737.38099547511399</v>
          </cell>
          <cell r="G744">
            <v>132.72999999999999</v>
          </cell>
          <cell r="H744">
            <v>261.02999999999997</v>
          </cell>
        </row>
        <row r="745">
          <cell r="B745" t="str">
            <v>MO-1001-13 [AEM] Armadores Estructuras Metálica</v>
          </cell>
          <cell r="C745">
            <v>0.25</v>
          </cell>
          <cell r="D745">
            <v>0.20000000000000018</v>
          </cell>
          <cell r="E745" t="str">
            <v>Día</v>
          </cell>
          <cell r="F745">
            <v>1124.7393665158368</v>
          </cell>
          <cell r="G745">
            <v>202.45</v>
          </cell>
          <cell r="H745">
            <v>398.16</v>
          </cell>
        </row>
        <row r="746">
          <cell r="B746" t="str">
            <v>MO-1001-14 [AyEM] Ayudante Estructuras Metálica</v>
          </cell>
          <cell r="C746">
            <v>0.25</v>
          </cell>
          <cell r="D746">
            <v>0.20000000000000018</v>
          </cell>
          <cell r="E746" t="str">
            <v>Día</v>
          </cell>
          <cell r="F746">
            <v>866.50045248868685</v>
          </cell>
          <cell r="G746">
            <v>155.97</v>
          </cell>
          <cell r="H746">
            <v>306.74</v>
          </cell>
        </row>
        <row r="747">
          <cell r="B747" t="str">
            <v>Servicios, Herramientas y Equipos</v>
          </cell>
        </row>
        <row r="748">
          <cell r="B748" t="str">
            <v>Compresor p/ Pintura</v>
          </cell>
          <cell r="C748">
            <v>2</v>
          </cell>
          <cell r="D748">
            <v>0</v>
          </cell>
          <cell r="E748" t="str">
            <v>Hr</v>
          </cell>
          <cell r="F748">
            <v>63.56</v>
          </cell>
          <cell r="G748">
            <v>11.44</v>
          </cell>
          <cell r="H748">
            <v>150</v>
          </cell>
        </row>
        <row r="749">
          <cell r="A749">
            <v>77.25</v>
          </cell>
          <cell r="B749" t="str">
            <v>Conexión a Momento y Cortante Viga - Col [ W12 @ W14 ] - { Patin }</v>
          </cell>
          <cell r="C749">
            <v>1</v>
          </cell>
          <cell r="E749" t="str">
            <v>Ud</v>
          </cell>
          <cell r="G749">
            <v>132.98886897944078</v>
          </cell>
          <cell r="I749">
            <v>3224.42</v>
          </cell>
        </row>
        <row r="751">
          <cell r="A751">
            <v>78.25</v>
          </cell>
          <cell r="B751" t="str">
            <v>Análisis de Precio Unitario de 1.00 Ud de Conexión a Momento y Cortante Viga - Col [ W12 @ W14 ] - { Alma }:</v>
          </cell>
        </row>
        <row r="752">
          <cell r="B752" t="str">
            <v>Materiales</v>
          </cell>
        </row>
        <row r="753">
          <cell r="A753" t="str">
            <v>lbm</v>
          </cell>
          <cell r="B753" t="str">
            <v>Moment Plate</v>
          </cell>
          <cell r="I753" t="str">
            <v>Perimeter</v>
          </cell>
        </row>
        <row r="754">
          <cell r="A754">
            <v>20.416666666666664</v>
          </cell>
          <cell r="B754" t="str">
            <v>Plate 1/2 ''</v>
          </cell>
          <cell r="C754">
            <v>0.75</v>
          </cell>
          <cell r="D754">
            <v>0.05</v>
          </cell>
          <cell r="E754" t="str">
            <v>p2</v>
          </cell>
          <cell r="F754">
            <v>469.58333333333326</v>
          </cell>
          <cell r="G754">
            <v>84.53</v>
          </cell>
          <cell r="H754">
            <v>436.36</v>
          </cell>
          <cell r="I754">
            <v>2</v>
          </cell>
        </row>
        <row r="755">
          <cell r="A755">
            <v>0</v>
          </cell>
          <cell r="B755" t="str">
            <v>Perno Ø  - A325   3/4'' x 2 1/2''</v>
          </cell>
          <cell r="C755">
            <v>12</v>
          </cell>
          <cell r="D755">
            <v>0</v>
          </cell>
          <cell r="E755" t="str">
            <v>Ud</v>
          </cell>
          <cell r="F755">
            <v>36.347457627118644</v>
          </cell>
          <cell r="G755">
            <v>6.54</v>
          </cell>
          <cell r="H755">
            <v>514.65</v>
          </cell>
        </row>
        <row r="756">
          <cell r="B756" t="str">
            <v>Shear Plate</v>
          </cell>
        </row>
        <row r="757">
          <cell r="A757">
            <v>19.399999999999999</v>
          </cell>
          <cell r="B757" t="str">
            <v>2L4X4X3/8</v>
          </cell>
          <cell r="C757">
            <v>12</v>
          </cell>
          <cell r="D757">
            <v>0</v>
          </cell>
          <cell r="E757" t="str">
            <v>pl</v>
          </cell>
          <cell r="F757">
            <v>450</v>
          </cell>
          <cell r="G757">
            <v>81</v>
          </cell>
          <cell r="H757">
            <v>6372</v>
          </cell>
          <cell r="I757">
            <v>1.3333333333333333</v>
          </cell>
        </row>
        <row r="758">
          <cell r="A758">
            <v>0</v>
          </cell>
          <cell r="B758" t="str">
            <v>Perno Ø  - A325   3/4'' x 2 1/2''</v>
          </cell>
          <cell r="C758">
            <v>12</v>
          </cell>
          <cell r="D758">
            <v>5.0000000000000121E-2</v>
          </cell>
          <cell r="E758" t="str">
            <v>Ud</v>
          </cell>
          <cell r="F758">
            <v>36.347457627118644</v>
          </cell>
          <cell r="G758">
            <v>6.54</v>
          </cell>
          <cell r="H758">
            <v>540.38</v>
          </cell>
          <cell r="I758">
            <v>0</v>
          </cell>
        </row>
        <row r="759">
          <cell r="B759" t="str">
            <v>Pinturas</v>
          </cell>
        </row>
        <row r="760">
          <cell r="B760" t="str">
            <v>Pintura Multi-Purpose Epoxy Haze Gray</v>
          </cell>
          <cell r="C760">
            <v>0.10838688</v>
          </cell>
          <cell r="D760">
            <v>1.4882982146916635E-2</v>
          </cell>
          <cell r="E760" t="str">
            <v>cub</v>
          </cell>
          <cell r="F760">
            <v>5925.0254237288136</v>
          </cell>
          <cell r="G760">
            <v>1066.5</v>
          </cell>
          <cell r="H760">
            <v>769.07</v>
          </cell>
        </row>
        <row r="761">
          <cell r="B761" t="str">
            <v>Pintura High Gloss Urethane Gris Perla</v>
          </cell>
          <cell r="C761">
            <v>5.4193440000000002E-2</v>
          </cell>
          <cell r="D761">
            <v>0.10714507143299992</v>
          </cell>
          <cell r="E761" t="str">
            <v>Gls</v>
          </cell>
          <cell r="F761">
            <v>2154.5508474576272</v>
          </cell>
          <cell r="G761">
            <v>387.82</v>
          </cell>
          <cell r="H761">
            <v>152.54</v>
          </cell>
        </row>
        <row r="762">
          <cell r="B762" t="str">
            <v>Miscelaneos</v>
          </cell>
        </row>
        <row r="763">
          <cell r="B763" t="str">
            <v>Electrodo E70XX Universal 1/8''</v>
          </cell>
          <cell r="C763">
            <v>0</v>
          </cell>
          <cell r="D763">
            <v>0</v>
          </cell>
          <cell r="E763" t="str">
            <v>Lbs</v>
          </cell>
          <cell r="F763">
            <v>98</v>
          </cell>
          <cell r="G763">
            <v>17.64</v>
          </cell>
          <cell r="H763">
            <v>0</v>
          </cell>
        </row>
        <row r="764">
          <cell r="B764" t="str">
            <v>Acetileno 390</v>
          </cell>
          <cell r="C764">
            <v>0</v>
          </cell>
          <cell r="D764">
            <v>0</v>
          </cell>
          <cell r="E764" t="str">
            <v>p3</v>
          </cell>
          <cell r="F764">
            <v>9.6525423728813564</v>
          </cell>
          <cell r="G764">
            <v>1.74</v>
          </cell>
          <cell r="H764">
            <v>0</v>
          </cell>
        </row>
        <row r="765">
          <cell r="B765" t="str">
            <v>Oxigeno Industrial 220</v>
          </cell>
          <cell r="C765">
            <v>0</v>
          </cell>
          <cell r="D765">
            <v>0</v>
          </cell>
          <cell r="E765" t="str">
            <v>p3</v>
          </cell>
          <cell r="F765">
            <v>2.6864406779661016</v>
          </cell>
          <cell r="G765">
            <v>0.48</v>
          </cell>
          <cell r="H765">
            <v>0</v>
          </cell>
        </row>
        <row r="766">
          <cell r="B766" t="str">
            <v>Disco p/ esmerilar</v>
          </cell>
          <cell r="C766">
            <v>2</v>
          </cell>
          <cell r="D766">
            <v>0</v>
          </cell>
          <cell r="E766" t="str">
            <v>Ud</v>
          </cell>
          <cell r="F766">
            <v>150</v>
          </cell>
          <cell r="G766">
            <v>27</v>
          </cell>
          <cell r="H766">
            <v>354</v>
          </cell>
        </row>
        <row r="767">
          <cell r="B767" t="str">
            <v>Mano de Obra</v>
          </cell>
        </row>
        <row r="768">
          <cell r="B768" t="str">
            <v>Fabricación</v>
          </cell>
        </row>
        <row r="769">
          <cell r="B769" t="str">
            <v>SandBlasting Superficie Metálicas</v>
          </cell>
          <cell r="C769">
            <v>1.6258032</v>
          </cell>
          <cell r="D769">
            <v>2.5813702421056323E-3</v>
          </cell>
          <cell r="E769" t="str">
            <v>m2</v>
          </cell>
          <cell r="F769">
            <v>169.5</v>
          </cell>
          <cell r="G769">
            <v>30.51</v>
          </cell>
          <cell r="H769">
            <v>326.02</v>
          </cell>
        </row>
        <row r="770">
          <cell r="B770" t="str">
            <v>Fabricación Estructura Metalica - Placa</v>
          </cell>
          <cell r="C770">
            <v>0.12405624999999999</v>
          </cell>
          <cell r="D770">
            <v>4.7911733588593977E-2</v>
          </cell>
          <cell r="E770" t="str">
            <v>ton</v>
          </cell>
          <cell r="F770">
            <v>22000</v>
          </cell>
          <cell r="G770">
            <v>3960</v>
          </cell>
          <cell r="H770">
            <v>3374.8</v>
          </cell>
        </row>
        <row r="771">
          <cell r="B771" t="str">
            <v>Pintura de Taller</v>
          </cell>
        </row>
        <row r="772">
          <cell r="B772" t="str">
            <v>MO-1001-12 [PEM] Pintor Estructura Metálica</v>
          </cell>
          <cell r="C772">
            <v>0.25</v>
          </cell>
          <cell r="D772">
            <v>0.20000000000000018</v>
          </cell>
          <cell r="E772" t="str">
            <v>Día</v>
          </cell>
          <cell r="F772">
            <v>737.38099547511399</v>
          </cell>
          <cell r="G772">
            <v>132.72999999999999</v>
          </cell>
          <cell r="H772">
            <v>261.02999999999997</v>
          </cell>
        </row>
        <row r="773">
          <cell r="B773" t="str">
            <v>MO-1001-13 [AEM] Armadores Estructuras Metálica</v>
          </cell>
          <cell r="C773">
            <v>0.25</v>
          </cell>
          <cell r="D773">
            <v>0.20000000000000018</v>
          </cell>
          <cell r="E773" t="str">
            <v>Día</v>
          </cell>
          <cell r="F773">
            <v>1124.7393665158368</v>
          </cell>
          <cell r="G773">
            <v>202.45</v>
          </cell>
          <cell r="H773">
            <v>398.16</v>
          </cell>
        </row>
        <row r="774">
          <cell r="B774" t="str">
            <v>MO-1001-14 [AyEM] Ayudante Estructuras Metálica</v>
          </cell>
          <cell r="C774">
            <v>0.25</v>
          </cell>
          <cell r="D774">
            <v>0.20000000000000018</v>
          </cell>
          <cell r="E774" t="str">
            <v>Día</v>
          </cell>
          <cell r="F774">
            <v>866.50045248868685</v>
          </cell>
          <cell r="G774">
            <v>155.97</v>
          </cell>
          <cell r="H774">
            <v>306.74</v>
          </cell>
        </row>
        <row r="775">
          <cell r="B775" t="str">
            <v>Servicios, Herramientas y Equipos</v>
          </cell>
        </row>
        <row r="776">
          <cell r="B776" t="str">
            <v>Compresor p/ Pintura</v>
          </cell>
          <cell r="C776">
            <v>2</v>
          </cell>
          <cell r="D776">
            <v>0</v>
          </cell>
          <cell r="E776" t="str">
            <v>Hr</v>
          </cell>
          <cell r="F776">
            <v>63.56</v>
          </cell>
          <cell r="G776">
            <v>11.44</v>
          </cell>
          <cell r="H776">
            <v>150</v>
          </cell>
        </row>
        <row r="777">
          <cell r="A777">
            <v>78.25</v>
          </cell>
          <cell r="B777" t="str">
            <v>Conexión a Momento y Cortante Viga - Col [ W12 @ W14 ] - { Alma }</v>
          </cell>
          <cell r="C777">
            <v>1</v>
          </cell>
          <cell r="E777" t="str">
            <v>Ud</v>
          </cell>
          <cell r="G777">
            <v>56.247669907803939</v>
          </cell>
          <cell r="I777">
            <v>13955.75</v>
          </cell>
        </row>
        <row r="779">
          <cell r="A779">
            <v>79.25</v>
          </cell>
          <cell r="B779" t="str">
            <v>Análisis de Precio Unitario de 1.00 Ud de Viga Principal W14X48 de 15.65 m + Conexión Terminal de Viga - VIGA ha [ W16 @ V1-Y ] { End Tab } + Conector de cortante Ø 3/4'' x 3'' Autosoldable ( incluye Frabricación &amp; Pintura de Taller):</v>
          </cell>
          <cell r="H779" t="str">
            <v>Terminal</v>
          </cell>
        </row>
        <row r="780">
          <cell r="B780" t="str">
            <v>Materiales</v>
          </cell>
        </row>
        <row r="781">
          <cell r="A781" t="str">
            <v>lbm</v>
          </cell>
          <cell r="B781" t="str">
            <v>Viga Principal</v>
          </cell>
          <cell r="C781">
            <v>15.65</v>
          </cell>
          <cell r="D781" t="str">
            <v>m</v>
          </cell>
          <cell r="I781" t="str">
            <v>perimeter</v>
          </cell>
        </row>
        <row r="782">
          <cell r="A782">
            <v>48</v>
          </cell>
          <cell r="B782" t="str">
            <v>W14X48</v>
          </cell>
          <cell r="C782">
            <v>13.779527559055119</v>
          </cell>
          <cell r="D782">
            <v>1.5999999999999973E-2</v>
          </cell>
          <cell r="E782" t="str">
            <v>pl</v>
          </cell>
          <cell r="F782">
            <v>960</v>
          </cell>
          <cell r="G782">
            <v>172.8</v>
          </cell>
          <cell r="H782">
            <v>15859.2</v>
          </cell>
          <cell r="I782">
            <v>4.8633333333333333</v>
          </cell>
        </row>
        <row r="783">
          <cell r="B783" t="str">
            <v>Conexión Moment Plate</v>
          </cell>
        </row>
        <row r="784">
          <cell r="A784">
            <v>0</v>
          </cell>
          <cell r="B784" t="str">
            <v>Conexión Terminal de Viga - VIGA ha [ W16 @ V1-Y ] { End Tab }</v>
          </cell>
          <cell r="C784">
            <v>1</v>
          </cell>
          <cell r="D784">
            <v>0</v>
          </cell>
          <cell r="E784" t="str">
            <v>Ud</v>
          </cell>
          <cell r="F784">
            <v>0</v>
          </cell>
          <cell r="G784">
            <v>0</v>
          </cell>
          <cell r="H784">
            <v>0</v>
          </cell>
          <cell r="I784">
            <v>0</v>
          </cell>
        </row>
        <row r="785">
          <cell r="A785">
            <v>0</v>
          </cell>
          <cell r="B785" t="str">
            <v>Conector de cortante Ø 3/4'' x 3'' Autosoldable</v>
          </cell>
          <cell r="C785">
            <v>13</v>
          </cell>
          <cell r="D785">
            <v>0</v>
          </cell>
          <cell r="E785" t="str">
            <v>Ud</v>
          </cell>
          <cell r="F785">
            <v>100</v>
          </cell>
          <cell r="G785">
            <v>18</v>
          </cell>
          <cell r="H785">
            <v>1534</v>
          </cell>
          <cell r="I785">
            <v>0</v>
          </cell>
        </row>
        <row r="786">
          <cell r="B786" t="str">
            <v>Mano de Obra</v>
          </cell>
        </row>
        <row r="787">
          <cell r="B787" t="str">
            <v>Frabricación</v>
          </cell>
        </row>
        <row r="788">
          <cell r="B788" t="str">
            <v>SandBlasting Superficie Metálicas</v>
          </cell>
          <cell r="C788">
            <v>6.2258448</v>
          </cell>
          <cell r="D788">
            <v>6.674114330637458E-4</v>
          </cell>
          <cell r="E788" t="str">
            <v>m2</v>
          </cell>
          <cell r="F788">
            <v>169.5</v>
          </cell>
          <cell r="G788">
            <v>30.51</v>
          </cell>
          <cell r="H788">
            <v>1246.06</v>
          </cell>
        </row>
        <row r="789">
          <cell r="B789" t="str">
            <v>Fabricación Estructura Metalica - Viga</v>
          </cell>
          <cell r="C789">
            <v>0.33070866141732286</v>
          </cell>
          <cell r="D789">
            <v>2.8095238095238097E-2</v>
          </cell>
          <cell r="E789" t="str">
            <v>ton</v>
          </cell>
          <cell r="F789">
            <v>11999.999999999998</v>
          </cell>
          <cell r="G789">
            <v>2160</v>
          </cell>
          <cell r="H789">
            <v>4814.3999999999996</v>
          </cell>
        </row>
        <row r="790">
          <cell r="B790" t="str">
            <v>Fabricación Estructura Metalica - Placa</v>
          </cell>
          <cell r="C790">
            <v>0</v>
          </cell>
          <cell r="D790">
            <v>0</v>
          </cell>
          <cell r="E790" t="str">
            <v>ton</v>
          </cell>
          <cell r="F790">
            <v>22000</v>
          </cell>
          <cell r="G790">
            <v>3960</v>
          </cell>
          <cell r="H790">
            <v>0</v>
          </cell>
        </row>
        <row r="791">
          <cell r="B791" t="str">
            <v>Pintura de Taller</v>
          </cell>
        </row>
        <row r="792">
          <cell r="B792" t="str">
            <v>MO-1001-12 [PEM] Pintor Estructura Metálica</v>
          </cell>
          <cell r="C792">
            <v>1</v>
          </cell>
          <cell r="D792">
            <v>0</v>
          </cell>
          <cell r="E792" t="str">
            <v>Día</v>
          </cell>
          <cell r="F792">
            <v>737.38099547511399</v>
          </cell>
          <cell r="G792">
            <v>132.72999999999999</v>
          </cell>
          <cell r="H792">
            <v>870.11</v>
          </cell>
        </row>
        <row r="793">
          <cell r="B793" t="str">
            <v>MO-1001-13 [AEM] Armadores Estructuras Metálica</v>
          </cell>
          <cell r="C793">
            <v>1</v>
          </cell>
          <cell r="D793">
            <v>0</v>
          </cell>
          <cell r="E793" t="str">
            <v>Día</v>
          </cell>
          <cell r="F793">
            <v>1124.7393665158368</v>
          </cell>
          <cell r="G793">
            <v>202.45</v>
          </cell>
          <cell r="H793">
            <v>1327.19</v>
          </cell>
        </row>
        <row r="794">
          <cell r="B794" t="str">
            <v>MO-1001-14 [AyEM] Ayudante Estructuras Metálica</v>
          </cell>
          <cell r="C794">
            <v>2</v>
          </cell>
          <cell r="D794">
            <v>0</v>
          </cell>
          <cell r="E794" t="str">
            <v>Día</v>
          </cell>
          <cell r="F794">
            <v>866.50045248868685</v>
          </cell>
          <cell r="G794">
            <v>155.97</v>
          </cell>
          <cell r="H794">
            <v>2044.94</v>
          </cell>
        </row>
        <row r="795">
          <cell r="B795" t="str">
            <v>Servicios, Herramientas y Equipos</v>
          </cell>
        </row>
        <row r="796">
          <cell r="B796" t="str">
            <v>Compresor p/ Pintura</v>
          </cell>
          <cell r="C796">
            <v>8</v>
          </cell>
          <cell r="D796">
            <v>0</v>
          </cell>
          <cell r="E796" t="str">
            <v>Hr</v>
          </cell>
          <cell r="F796">
            <v>63.56</v>
          </cell>
          <cell r="G796">
            <v>11.44</v>
          </cell>
          <cell r="H796">
            <v>600</v>
          </cell>
        </row>
        <row r="797">
          <cell r="A797">
            <v>79.25</v>
          </cell>
          <cell r="B797" t="str">
            <v>Viga Principal W14X48 de 15.65 m + Conexión Terminal de Viga - VIGA ha [ W16 @ V1-Y ] { End Tab } + Conector de cortante Ø 3/4'' x 3'' Autosoldable ( incluye Frabricación &amp; Pintura de Taller)</v>
          </cell>
          <cell r="C797">
            <v>1</v>
          </cell>
          <cell r="E797" t="str">
            <v>Ud</v>
          </cell>
          <cell r="G797">
            <v>42.780705952380956</v>
          </cell>
          <cell r="I797">
            <v>28295.9</v>
          </cell>
        </row>
        <row r="799">
          <cell r="A799">
            <v>80.25</v>
          </cell>
          <cell r="B799" t="str">
            <v>Análisis de Precio Unitario de 2.00 Ud de Base para Tanque W10X49 + Placa Base Plate 1/2 '' + Esparragos y Pernos: Conector de cortante Ø 3/4'' x 3'' Autosoldable ( incluye Frabricación &amp; Pintura de Taller E Instalación):</v>
          </cell>
        </row>
        <row r="800">
          <cell r="B800" t="str">
            <v>Materiales</v>
          </cell>
        </row>
        <row r="801">
          <cell r="A801" t="str">
            <v>lbm</v>
          </cell>
          <cell r="B801" t="str">
            <v>Base para Tanque</v>
          </cell>
          <cell r="I801" t="str">
            <v>perimeter</v>
          </cell>
        </row>
        <row r="802">
          <cell r="A802">
            <v>49</v>
          </cell>
          <cell r="B802" t="str">
            <v>W10X49</v>
          </cell>
          <cell r="C802">
            <v>17.979002624671914</v>
          </cell>
          <cell r="D802">
            <v>5.1226277372263027E-2</v>
          </cell>
          <cell r="E802" t="str">
            <v>pl</v>
          </cell>
          <cell r="F802">
            <v>980</v>
          </cell>
          <cell r="G802">
            <v>176.4</v>
          </cell>
          <cell r="H802">
            <v>21855.96</v>
          </cell>
          <cell r="I802">
            <v>4.8866666666666667</v>
          </cell>
        </row>
        <row r="803">
          <cell r="B803" t="str">
            <v>Placa Base</v>
          </cell>
        </row>
        <row r="804">
          <cell r="A804">
            <v>20.416666666666664</v>
          </cell>
          <cell r="B804" t="str">
            <v>Plate 1/2 ''</v>
          </cell>
          <cell r="C804">
            <v>21.86113350004478</v>
          </cell>
          <cell r="D804">
            <v>8.6393736150430778E-3</v>
          </cell>
          <cell r="E804" t="str">
            <v>p2</v>
          </cell>
          <cell r="F804">
            <v>469.58333333333326</v>
          </cell>
          <cell r="G804">
            <v>84.53</v>
          </cell>
          <cell r="H804">
            <v>12218.2</v>
          </cell>
          <cell r="I804">
            <v>2</v>
          </cell>
        </row>
        <row r="805">
          <cell r="B805" t="str">
            <v>Esparragos y Pernos:</v>
          </cell>
        </row>
        <row r="806">
          <cell r="A806">
            <v>0</v>
          </cell>
          <cell r="B806" t="str">
            <v>Conector de cortante Ø 3/4'' x 3'' Autosoldable</v>
          </cell>
          <cell r="C806">
            <v>12</v>
          </cell>
          <cell r="D806">
            <v>5.0000000000000121E-2</v>
          </cell>
          <cell r="E806" t="str">
            <v>Ud</v>
          </cell>
          <cell r="F806">
            <v>100</v>
          </cell>
          <cell r="G806">
            <v>18</v>
          </cell>
          <cell r="H806">
            <v>1486.8</v>
          </cell>
        </row>
        <row r="807">
          <cell r="B807" t="str">
            <v>Conexión Shear plate</v>
          </cell>
        </row>
        <row r="808">
          <cell r="A808">
            <v>31.3</v>
          </cell>
          <cell r="B808" t="str">
            <v>2L4X4X5/8</v>
          </cell>
          <cell r="C808">
            <v>0</v>
          </cell>
          <cell r="D808">
            <v>0</v>
          </cell>
          <cell r="E808" t="str">
            <v>pl</v>
          </cell>
          <cell r="F808">
            <v>340</v>
          </cell>
          <cell r="G808">
            <v>61.2</v>
          </cell>
          <cell r="H808">
            <v>0</v>
          </cell>
          <cell r="I808">
            <v>16</v>
          </cell>
        </row>
        <row r="809">
          <cell r="B809" t="str">
            <v>Tornillería (para Vigas Secundarias)</v>
          </cell>
        </row>
        <row r="810">
          <cell r="A810">
            <v>0</v>
          </cell>
          <cell r="B810" t="str">
            <v>Perno Ø  - A325   3/4'' x 1 3/4''</v>
          </cell>
          <cell r="C810">
            <v>0</v>
          </cell>
          <cell r="D810">
            <v>0</v>
          </cell>
          <cell r="E810" t="str">
            <v>Ud</v>
          </cell>
          <cell r="F810">
            <v>31.194915254237291</v>
          </cell>
          <cell r="G810">
            <v>5.62</v>
          </cell>
          <cell r="H810">
            <v>0</v>
          </cell>
          <cell r="I810">
            <v>0</v>
          </cell>
        </row>
        <row r="811">
          <cell r="B811" t="str">
            <v>Perno Ø  - A325   3/4'' x 2 1/4''</v>
          </cell>
          <cell r="C811">
            <v>0</v>
          </cell>
          <cell r="D811">
            <v>0</v>
          </cell>
          <cell r="E811" t="str">
            <v>Ud</v>
          </cell>
          <cell r="F811">
            <v>33.33898305084746</v>
          </cell>
          <cell r="G811">
            <v>6</v>
          </cell>
          <cell r="H811">
            <v>0</v>
          </cell>
        </row>
        <row r="812">
          <cell r="B812" t="str">
            <v>Conectores de Cortante</v>
          </cell>
        </row>
        <row r="813">
          <cell r="A813">
            <v>0</v>
          </cell>
          <cell r="B813" t="str">
            <v>Conectores de cortantes Ø 1/2'' x 3''</v>
          </cell>
          <cell r="C813">
            <v>0</v>
          </cell>
          <cell r="D813">
            <v>0</v>
          </cell>
          <cell r="E813" t="str">
            <v>UD</v>
          </cell>
          <cell r="F813">
            <v>42.37</v>
          </cell>
          <cell r="G813">
            <v>7.63</v>
          </cell>
          <cell r="H813">
            <v>0</v>
          </cell>
          <cell r="I813">
            <v>0</v>
          </cell>
        </row>
        <row r="814">
          <cell r="B814" t="str">
            <v>Pinturas</v>
          </cell>
        </row>
        <row r="815">
          <cell r="B815" t="str">
            <v>Pintura Multi-Purpose Epoxy Haze Gray</v>
          </cell>
          <cell r="C815">
            <v>0.16298867199999997</v>
          </cell>
          <cell r="D815">
            <v>4.3017271777022886E-2</v>
          </cell>
          <cell r="E815" t="str">
            <v>cub</v>
          </cell>
          <cell r="F815">
            <v>5925.0254237288136</v>
          </cell>
          <cell r="G815">
            <v>1066.5</v>
          </cell>
          <cell r="H815">
            <v>1188.56</v>
          </cell>
        </row>
        <row r="816">
          <cell r="B816" t="str">
            <v>Pintura High Gloss Urethane Gris Perla</v>
          </cell>
          <cell r="C816">
            <v>0.81494335999999989</v>
          </cell>
          <cell r="D816">
            <v>6.204897479010282E-3</v>
          </cell>
          <cell r="E816" t="str">
            <v>Gls</v>
          </cell>
          <cell r="F816">
            <v>2154.5508474576272</v>
          </cell>
          <cell r="G816">
            <v>387.82</v>
          </cell>
          <cell r="H816">
            <v>2084.7399999999998</v>
          </cell>
        </row>
        <row r="817">
          <cell r="B817" t="str">
            <v>Grout</v>
          </cell>
        </row>
        <row r="818">
          <cell r="B818" t="str">
            <v>Mortero Listo Grout 640 kg/cm²</v>
          </cell>
          <cell r="C818">
            <v>0</v>
          </cell>
          <cell r="D818">
            <v>0</v>
          </cell>
          <cell r="E818" t="str">
            <v>fdas</v>
          </cell>
          <cell r="F818">
            <v>650</v>
          </cell>
          <cell r="G818">
            <v>117</v>
          </cell>
          <cell r="H818">
            <v>0</v>
          </cell>
        </row>
        <row r="819">
          <cell r="B819" t="str">
            <v>Miscelaneos</v>
          </cell>
        </row>
        <row r="820">
          <cell r="B820" t="str">
            <v>Electrodo E70XX Universal 1/8''</v>
          </cell>
          <cell r="C820">
            <v>99.547695317612849</v>
          </cell>
          <cell r="D820">
            <v>5.2542333823277741E-4</v>
          </cell>
          <cell r="E820" t="str">
            <v>Lbs</v>
          </cell>
          <cell r="F820">
            <v>98</v>
          </cell>
          <cell r="G820">
            <v>17.64</v>
          </cell>
          <cell r="H820">
            <v>11517.74</v>
          </cell>
        </row>
        <row r="821">
          <cell r="B821" t="str">
            <v>Acetileno 390</v>
          </cell>
          <cell r="C821">
            <v>199.0953906352257</v>
          </cell>
          <cell r="D821">
            <v>2.3151539368231372E-5</v>
          </cell>
          <cell r="E821" t="str">
            <v>p3</v>
          </cell>
          <cell r="F821">
            <v>9.6525423728813564</v>
          </cell>
          <cell r="G821">
            <v>1.74</v>
          </cell>
          <cell r="H821">
            <v>2268.2600000000002</v>
          </cell>
        </row>
        <row r="822">
          <cell r="B822" t="str">
            <v>Oxigeno Industrial 220</v>
          </cell>
          <cell r="C822">
            <v>65.701478909624484</v>
          </cell>
          <cell r="D822">
            <v>1.49952622087904E-3</v>
          </cell>
          <cell r="E822" t="str">
            <v>p3</v>
          </cell>
          <cell r="F822">
            <v>2.6864406779661016</v>
          </cell>
          <cell r="G822">
            <v>0.48</v>
          </cell>
          <cell r="H822">
            <v>208.35</v>
          </cell>
        </row>
        <row r="823">
          <cell r="B823" t="str">
            <v>Disco p/ esmerilar</v>
          </cell>
          <cell r="C823">
            <v>15</v>
          </cell>
          <cell r="D823">
            <v>0</v>
          </cell>
          <cell r="E823" t="str">
            <v>Ud</v>
          </cell>
          <cell r="F823">
            <v>150</v>
          </cell>
          <cell r="G823">
            <v>27</v>
          </cell>
          <cell r="H823">
            <v>2655</v>
          </cell>
        </row>
        <row r="824">
          <cell r="B824" t="str">
            <v>Mano de Obra</v>
          </cell>
        </row>
        <row r="825">
          <cell r="B825" t="str">
            <v>Frabricación</v>
          </cell>
        </row>
        <row r="826">
          <cell r="B826" t="str">
            <v>SandBlasting Superficie Metálicas</v>
          </cell>
          <cell r="C826">
            <v>12.224150399999999</v>
          </cell>
          <cell r="D826">
            <v>4.7852814376377696E-4</v>
          </cell>
          <cell r="E826" t="str">
            <v>m2</v>
          </cell>
          <cell r="F826">
            <v>169.5</v>
          </cell>
          <cell r="G826">
            <v>30.51</v>
          </cell>
          <cell r="H826">
            <v>2446.12</v>
          </cell>
        </row>
        <row r="827">
          <cell r="B827" t="str">
            <v>Fabricación Estructura Metalica - Columna</v>
          </cell>
          <cell r="C827">
            <v>0.44048556430446184</v>
          </cell>
          <cell r="D827">
            <v>2.1599880828243968E-2</v>
          </cell>
          <cell r="E827" t="str">
            <v>ton</v>
          </cell>
          <cell r="F827">
            <v>11999.999999999998</v>
          </cell>
          <cell r="G827">
            <v>2160</v>
          </cell>
          <cell r="H827">
            <v>6372</v>
          </cell>
        </row>
        <row r="828">
          <cell r="B828" t="str">
            <v>Fabricación Estructura Metalica - Placa</v>
          </cell>
          <cell r="C828">
            <v>0.22316573781295712</v>
          </cell>
          <cell r="D828">
            <v>3.0624155186272001E-2</v>
          </cell>
          <cell r="E828" t="str">
            <v>ton</v>
          </cell>
          <cell r="F828">
            <v>22000</v>
          </cell>
          <cell r="G828">
            <v>3960</v>
          </cell>
          <cell r="H828">
            <v>5970.8</v>
          </cell>
        </row>
        <row r="829">
          <cell r="B829" t="str">
            <v>Pintura de Taller E Instalación</v>
          </cell>
        </row>
        <row r="830">
          <cell r="B830" t="str">
            <v>MO-1001-11 [SEM] Soldadores - Estructura Metálica</v>
          </cell>
          <cell r="C830">
            <v>3.1243203293813995</v>
          </cell>
          <cell r="D830">
            <v>2.4222762918034373E-2</v>
          </cell>
          <cell r="E830" t="str">
            <v>Día</v>
          </cell>
          <cell r="F830">
            <v>1283.4162895927611</v>
          </cell>
          <cell r="G830">
            <v>231.01</v>
          </cell>
          <cell r="H830">
            <v>4846.16</v>
          </cell>
        </row>
        <row r="831">
          <cell r="B831" t="str">
            <v>MO-1001-12 [PEM] Pintor Estructura Metálica</v>
          </cell>
          <cell r="C831">
            <v>1.785325902503657</v>
          </cell>
          <cell r="D831">
            <v>8.2192822474399831E-3</v>
          </cell>
          <cell r="E831" t="str">
            <v>Día</v>
          </cell>
          <cell r="F831">
            <v>737.38099547511399</v>
          </cell>
          <cell r="G831">
            <v>132.72999999999999</v>
          </cell>
          <cell r="H831">
            <v>1566.2</v>
          </cell>
        </row>
        <row r="832">
          <cell r="B832" t="str">
            <v>MO-1001-14 [AyEM] Ayudante Estructuras Metálica</v>
          </cell>
          <cell r="C832">
            <v>3.5706518050073139</v>
          </cell>
          <cell r="D832">
            <v>8.2192822474399831E-3</v>
          </cell>
          <cell r="E832" t="str">
            <v>Día</v>
          </cell>
          <cell r="F832">
            <v>866.50045248868685</v>
          </cell>
          <cell r="G832">
            <v>155.97</v>
          </cell>
          <cell r="H832">
            <v>3680.89</v>
          </cell>
        </row>
        <row r="833">
          <cell r="B833" t="str">
            <v>Servicios, Herramientas y Equipos</v>
          </cell>
        </row>
        <row r="834">
          <cell r="B834" t="str">
            <v>Compresor p/ Pintura</v>
          </cell>
          <cell r="C834">
            <v>14.282607220029256</v>
          </cell>
          <cell r="D834">
            <v>1.2177594540550088E-3</v>
          </cell>
          <cell r="E834" t="str">
            <v>Hr</v>
          </cell>
          <cell r="F834">
            <v>63.56</v>
          </cell>
          <cell r="G834">
            <v>11.44</v>
          </cell>
          <cell r="H834">
            <v>1072.5</v>
          </cell>
        </row>
        <row r="835">
          <cell r="A835">
            <v>80.25</v>
          </cell>
          <cell r="B835" t="str">
            <v>Base para Tanque W10X49 + Placa Base Plate 1/2 '' + Esparragos y Pernos: Conector de cortante Ø 3/4'' x 3'' Autosoldable ( incluye Frabricación &amp; Pintura de Taller E Instalación)</v>
          </cell>
          <cell r="C835">
            <v>2</v>
          </cell>
          <cell r="E835" t="str">
            <v>Ud</v>
          </cell>
          <cell r="I835">
            <v>40719.14</v>
          </cell>
        </row>
        <row r="837">
          <cell r="A837">
            <v>81.25</v>
          </cell>
          <cell r="B837" t="str">
            <v>Análisis de Precio Unitario de 4.00 Ud de Columna W14X34 de 15.65 m + Placa Base Plate 3/4 '' + Esparragos y Pernos: Perno ø 1'' x 24'' F1554 A36 (6)ud ( incluye Frabricación &amp; Pintura de Taller):</v>
          </cell>
          <cell r="H837" t="str">
            <v>Comandancia</v>
          </cell>
        </row>
        <row r="838">
          <cell r="B838" t="str">
            <v>Materiales</v>
          </cell>
        </row>
        <row r="839">
          <cell r="A839" t="str">
            <v>lbm</v>
          </cell>
          <cell r="B839" t="str">
            <v>Columna</v>
          </cell>
          <cell r="C839">
            <v>15.65</v>
          </cell>
          <cell r="D839" t="str">
            <v>m</v>
          </cell>
          <cell r="I839" t="str">
            <v>perimeter</v>
          </cell>
        </row>
        <row r="840">
          <cell r="A840">
            <v>34</v>
          </cell>
          <cell r="B840" t="str">
            <v>W14X34</v>
          </cell>
          <cell r="C840">
            <v>205.38057742782152</v>
          </cell>
          <cell r="D840">
            <v>2.2492012779552723E-2</v>
          </cell>
          <cell r="E840" t="str">
            <v>pl</v>
          </cell>
          <cell r="F840">
            <v>918</v>
          </cell>
          <cell r="G840">
            <v>165.24</v>
          </cell>
          <cell r="H840">
            <v>227480.4</v>
          </cell>
          <cell r="I840">
            <v>4.4883333333333333</v>
          </cell>
        </row>
        <row r="841">
          <cell r="B841" t="str">
            <v>Placa Base</v>
          </cell>
        </row>
        <row r="842">
          <cell r="A842">
            <v>30.625</v>
          </cell>
          <cell r="B842" t="str">
            <v>Plate 3/4 ''</v>
          </cell>
          <cell r="C842">
            <v>16</v>
          </cell>
          <cell r="D842">
            <v>0</v>
          </cell>
          <cell r="E842" t="str">
            <v>p2</v>
          </cell>
          <cell r="F842">
            <v>704.375</v>
          </cell>
          <cell r="G842">
            <v>126.79</v>
          </cell>
          <cell r="H842">
            <v>13298.64</v>
          </cell>
          <cell r="I842">
            <v>2</v>
          </cell>
        </row>
        <row r="843">
          <cell r="B843" t="str">
            <v>Esparragos y Pernos:</v>
          </cell>
          <cell r="C843">
            <v>6</v>
          </cell>
        </row>
        <row r="844">
          <cell r="A844">
            <v>0</v>
          </cell>
          <cell r="B844" t="str">
            <v>Perno ø 1'' x 24'' F1554 A36</v>
          </cell>
          <cell r="C844">
            <v>24</v>
          </cell>
          <cell r="D844">
            <v>6.2500000000000888E-3</v>
          </cell>
          <cell r="E844" t="str">
            <v>Ud</v>
          </cell>
          <cell r="F844">
            <v>300</v>
          </cell>
          <cell r="G844">
            <v>54</v>
          </cell>
          <cell r="H844">
            <v>8549.1</v>
          </cell>
        </row>
        <row r="845">
          <cell r="B845" t="str">
            <v>Conexión Shear plate</v>
          </cell>
        </row>
        <row r="846">
          <cell r="A846">
            <v>31.3</v>
          </cell>
          <cell r="B846" t="str">
            <v>2L4X4X5/8</v>
          </cell>
          <cell r="C846">
            <v>0</v>
          </cell>
          <cell r="D846">
            <v>0</v>
          </cell>
          <cell r="E846" t="str">
            <v>pl</v>
          </cell>
          <cell r="F846">
            <v>340</v>
          </cell>
          <cell r="G846">
            <v>61.2</v>
          </cell>
          <cell r="H846">
            <v>0</v>
          </cell>
          <cell r="I846">
            <v>1.3333333333333333</v>
          </cell>
        </row>
        <row r="847">
          <cell r="B847" t="str">
            <v>Tornillería (para Vigas Girder)</v>
          </cell>
        </row>
        <row r="848">
          <cell r="A848">
            <v>0</v>
          </cell>
          <cell r="B848" t="str">
            <v>Perno Ø  - A325   3/4'' x 1 3/4''</v>
          </cell>
          <cell r="C848">
            <v>0</v>
          </cell>
          <cell r="D848">
            <v>0</v>
          </cell>
          <cell r="E848" t="str">
            <v>Ud</v>
          </cell>
          <cell r="F848">
            <v>31.194915254237291</v>
          </cell>
          <cell r="G848">
            <v>5.62</v>
          </cell>
          <cell r="H848">
            <v>0</v>
          </cell>
          <cell r="I848">
            <v>0</v>
          </cell>
        </row>
        <row r="849">
          <cell r="B849" t="str">
            <v>Perno Ø  - A325   3/4'' x 2 1/4''</v>
          </cell>
          <cell r="C849">
            <v>0</v>
          </cell>
          <cell r="D849">
            <v>0</v>
          </cell>
          <cell r="E849" t="str">
            <v>Ud</v>
          </cell>
          <cell r="F849">
            <v>33.33898305084746</v>
          </cell>
          <cell r="G849">
            <v>6</v>
          </cell>
          <cell r="H849">
            <v>0</v>
          </cell>
        </row>
        <row r="850">
          <cell r="B850" t="str">
            <v>Conectores de Cortante</v>
          </cell>
        </row>
        <row r="851">
          <cell r="A851">
            <v>0</v>
          </cell>
          <cell r="B851" t="str">
            <v>Conectores de cortantes Ø 1/2'' x 3''</v>
          </cell>
          <cell r="C851">
            <v>0</v>
          </cell>
          <cell r="D851">
            <v>0</v>
          </cell>
          <cell r="E851" t="str">
            <v>UD</v>
          </cell>
          <cell r="F851">
            <v>42.37</v>
          </cell>
          <cell r="G851">
            <v>7.63</v>
          </cell>
          <cell r="H851">
            <v>0</v>
          </cell>
          <cell r="I851">
            <v>0</v>
          </cell>
        </row>
        <row r="852">
          <cell r="B852" t="str">
            <v>Pinturas</v>
          </cell>
        </row>
        <row r="853">
          <cell r="B853" t="str">
            <v>Pintura Multi-Purpose Epoxy Haze Gray</v>
          </cell>
          <cell r="C853">
            <v>1.1814993557333335</v>
          </cell>
          <cell r="D853">
            <v>7.1947938231335124E-3</v>
          </cell>
          <cell r="E853" t="str">
            <v>cub</v>
          </cell>
          <cell r="F853">
            <v>5925.0254237288136</v>
          </cell>
          <cell r="G853">
            <v>1066.5</v>
          </cell>
          <cell r="H853">
            <v>8319.92</v>
          </cell>
        </row>
        <row r="854">
          <cell r="B854" t="str">
            <v>Pintura High Gloss Urethane Gris Perla</v>
          </cell>
          <cell r="C854">
            <v>1.1814993557333335</v>
          </cell>
          <cell r="D854">
            <v>7.1947938231335124E-3</v>
          </cell>
          <cell r="E854" t="str">
            <v>Gls</v>
          </cell>
          <cell r="F854">
            <v>2154.5508474576272</v>
          </cell>
          <cell r="G854">
            <v>387.82</v>
          </cell>
          <cell r="H854">
            <v>3025.42</v>
          </cell>
        </row>
        <row r="855">
          <cell r="B855" t="str">
            <v>Grout</v>
          </cell>
        </row>
        <row r="856">
          <cell r="B856" t="str">
            <v>Mortero Listo Grout 640 kg/cm²</v>
          </cell>
          <cell r="C856">
            <v>5.8085839163076924</v>
          </cell>
          <cell r="D856">
            <v>1.5738101576815614E-2</v>
          </cell>
          <cell r="E856" t="str">
            <v>fdas</v>
          </cell>
          <cell r="F856">
            <v>650</v>
          </cell>
          <cell r="G856">
            <v>117</v>
          </cell>
          <cell r="H856">
            <v>4525.3</v>
          </cell>
        </row>
        <row r="857">
          <cell r="B857" t="str">
            <v>Miscelaneos</v>
          </cell>
        </row>
        <row r="858">
          <cell r="B858" t="str">
            <v>Electrodo E70XX Universal 1/8''</v>
          </cell>
          <cell r="C858">
            <v>224.18818897637794</v>
          </cell>
          <cell r="D858">
            <v>5.2683523052668367E-5</v>
          </cell>
          <cell r="E858" t="str">
            <v>Lbs</v>
          </cell>
          <cell r="F858">
            <v>98</v>
          </cell>
          <cell r="G858">
            <v>17.64</v>
          </cell>
          <cell r="H858">
            <v>25926.49</v>
          </cell>
        </row>
        <row r="859">
          <cell r="B859" t="str">
            <v>Acetileno 390</v>
          </cell>
          <cell r="C859">
            <v>448.37637795275589</v>
          </cell>
          <cell r="D859">
            <v>5.2683523052668367E-5</v>
          </cell>
          <cell r="E859" t="str">
            <v>p3</v>
          </cell>
          <cell r="F859">
            <v>9.6525423728813564</v>
          </cell>
          <cell r="G859">
            <v>1.74</v>
          </cell>
          <cell r="H859">
            <v>5108.42</v>
          </cell>
        </row>
        <row r="860">
          <cell r="B860" t="str">
            <v>Oxigeno Industrial 220</v>
          </cell>
          <cell r="C860">
            <v>147.96420472440946</v>
          </cell>
          <cell r="D860">
            <v>2.419184806028921E-4</v>
          </cell>
          <cell r="E860" t="str">
            <v>p3</v>
          </cell>
          <cell r="F860">
            <v>2.6864406779661016</v>
          </cell>
          <cell r="G860">
            <v>0.48</v>
          </cell>
          <cell r="H860">
            <v>468.63</v>
          </cell>
        </row>
        <row r="861">
          <cell r="B861" t="str">
            <v>Disco p/ esmerilar</v>
          </cell>
          <cell r="C861">
            <v>10</v>
          </cell>
          <cell r="D861">
            <v>0</v>
          </cell>
          <cell r="E861" t="str">
            <v>Ud</v>
          </cell>
          <cell r="F861">
            <v>150</v>
          </cell>
          <cell r="G861">
            <v>27</v>
          </cell>
          <cell r="H861">
            <v>1770</v>
          </cell>
        </row>
        <row r="862">
          <cell r="B862" t="str">
            <v>Mano de Obra</v>
          </cell>
        </row>
        <row r="863">
          <cell r="B863" t="str">
            <v>Frabricación</v>
          </cell>
        </row>
        <row r="864">
          <cell r="B864" t="str">
            <v>SandBlasting Superficie Metálicas</v>
          </cell>
          <cell r="C864">
            <v>88.612451680000007</v>
          </cell>
          <cell r="D864">
            <v>8.5183513793937979E-5</v>
          </cell>
          <cell r="E864" t="str">
            <v>m2</v>
          </cell>
          <cell r="F864">
            <v>169.5</v>
          </cell>
          <cell r="G864">
            <v>30.51</v>
          </cell>
          <cell r="H864">
            <v>17724.89</v>
          </cell>
        </row>
        <row r="865">
          <cell r="B865" t="str">
            <v>Fabricación Estructura Metalica - Columna</v>
          </cell>
          <cell r="C865">
            <v>3.491469816272966</v>
          </cell>
          <cell r="D865">
            <v>2.4431497838751644E-3</v>
          </cell>
          <cell r="E865" t="str">
            <v>ton</v>
          </cell>
          <cell r="F865">
            <v>11999.999999999998</v>
          </cell>
          <cell r="G865">
            <v>2160</v>
          </cell>
          <cell r="H865">
            <v>49560</v>
          </cell>
        </row>
        <row r="866">
          <cell r="B866" t="str">
            <v>Fabricación Estructura Metalica - Placa</v>
          </cell>
          <cell r="C866">
            <v>0.24500000000000002</v>
          </cell>
          <cell r="D866">
            <v>2.0408163265306024E-2</v>
          </cell>
          <cell r="E866" t="str">
            <v>ton</v>
          </cell>
          <cell r="F866">
            <v>22000</v>
          </cell>
          <cell r="G866">
            <v>3960</v>
          </cell>
          <cell r="H866">
            <v>6490</v>
          </cell>
        </row>
        <row r="867">
          <cell r="B867" t="str">
            <v>Pintura de Taller</v>
          </cell>
        </row>
        <row r="868">
          <cell r="B868" t="str">
            <v>MO-1001-12 [PEM] Pintor Estructura Metálica</v>
          </cell>
          <cell r="C868">
            <v>4</v>
          </cell>
          <cell r="D868">
            <v>0</v>
          </cell>
          <cell r="E868" t="str">
            <v>Día</v>
          </cell>
          <cell r="F868">
            <v>737.38099547511399</v>
          </cell>
          <cell r="G868">
            <v>132.72999999999999</v>
          </cell>
          <cell r="H868">
            <v>3480.44</v>
          </cell>
        </row>
        <row r="869">
          <cell r="B869" t="str">
            <v>MO-1001-14 [AyEM] Ayudante Estructuras Metálica</v>
          </cell>
          <cell r="C869">
            <v>4</v>
          </cell>
          <cell r="D869">
            <v>0</v>
          </cell>
          <cell r="E869" t="str">
            <v>Día</v>
          </cell>
          <cell r="F869">
            <v>866.50045248868685</v>
          </cell>
          <cell r="G869">
            <v>155.97</v>
          </cell>
          <cell r="H869">
            <v>4089.88</v>
          </cell>
        </row>
        <row r="870">
          <cell r="B870" t="str">
            <v>Servicios, Herramientas y Equipos</v>
          </cell>
        </row>
        <row r="871">
          <cell r="B871" t="str">
            <v>Compresor p/ Pintura</v>
          </cell>
          <cell r="C871">
            <v>32</v>
          </cell>
          <cell r="D871">
            <v>0</v>
          </cell>
          <cell r="E871" t="str">
            <v>Hr</v>
          </cell>
          <cell r="F871">
            <v>63.56</v>
          </cell>
          <cell r="G871">
            <v>11.44</v>
          </cell>
          <cell r="H871">
            <v>2400</v>
          </cell>
        </row>
        <row r="872">
          <cell r="A872">
            <v>81.25</v>
          </cell>
          <cell r="B872" t="str">
            <v>Columna W14X34 de 15.65 m + Placa Base Plate 3/4 '' + Esparragos y Pernos: Perno ø 1'' x 24'' F1554 A36 (6)ud ( incluye Frabricación &amp; Pintura de Taller)</v>
          </cell>
          <cell r="C872">
            <v>4</v>
          </cell>
          <cell r="E872" t="str">
            <v>Ud</v>
          </cell>
          <cell r="G872">
            <v>51.146877774226517</v>
          </cell>
          <cell r="I872">
            <v>95554.38</v>
          </cell>
        </row>
        <row r="874">
          <cell r="A874">
            <v>82.25</v>
          </cell>
          <cell r="B874" t="str">
            <v>Análisis de Precio Unitario de 4.00 Ud de Columna W14X34 de 17.75 m + Placa Base Plate 3/4 '' + Esparragos y Pernos: Perno ø 1'' x 24'' F1554 A36 (6)ud ( incluye Frabricación &amp; Pintura de Taller):</v>
          </cell>
          <cell r="H874" t="str">
            <v>Comandancia</v>
          </cell>
        </row>
        <row r="875">
          <cell r="B875" t="str">
            <v>Materiales</v>
          </cell>
        </row>
        <row r="876">
          <cell r="A876" t="str">
            <v>lbm</v>
          </cell>
          <cell r="B876" t="str">
            <v>Columna</v>
          </cell>
          <cell r="C876">
            <v>17.75</v>
          </cell>
          <cell r="D876" t="str">
            <v>m</v>
          </cell>
          <cell r="I876" t="str">
            <v>perimeter</v>
          </cell>
        </row>
        <row r="877">
          <cell r="A877">
            <v>34</v>
          </cell>
          <cell r="B877" t="str">
            <v>W14X34</v>
          </cell>
          <cell r="C877">
            <v>232.93963254593177</v>
          </cell>
          <cell r="D877">
            <v>3.0309859154929515E-2</v>
          </cell>
          <cell r="E877" t="str">
            <v>pl</v>
          </cell>
          <cell r="F877">
            <v>918</v>
          </cell>
          <cell r="G877">
            <v>165.24</v>
          </cell>
          <cell r="H877">
            <v>259977.60000000001</v>
          </cell>
          <cell r="I877">
            <v>4.4883333333333333</v>
          </cell>
        </row>
        <row r="878">
          <cell r="B878" t="str">
            <v>Placa Base</v>
          </cell>
        </row>
        <row r="879">
          <cell r="A879">
            <v>30.625</v>
          </cell>
          <cell r="B879" t="str">
            <v>Plate 3/4 ''</v>
          </cell>
          <cell r="C879">
            <v>16</v>
          </cell>
          <cell r="D879">
            <v>0</v>
          </cell>
          <cell r="E879" t="str">
            <v>p2</v>
          </cell>
          <cell r="F879">
            <v>704.375</v>
          </cell>
          <cell r="G879">
            <v>126.79</v>
          </cell>
          <cell r="H879">
            <v>13298.64</v>
          </cell>
          <cell r="I879">
            <v>2</v>
          </cell>
        </row>
        <row r="880">
          <cell r="B880" t="str">
            <v>Esparragos y Pernos:</v>
          </cell>
          <cell r="C880">
            <v>6</v>
          </cell>
        </row>
        <row r="881">
          <cell r="A881">
            <v>0</v>
          </cell>
          <cell r="B881" t="str">
            <v>Perno ø 1'' x 24'' F1554 A36</v>
          </cell>
          <cell r="C881">
            <v>24</v>
          </cell>
          <cell r="D881">
            <v>6.2500000000000888E-3</v>
          </cell>
          <cell r="E881" t="str">
            <v>Ud</v>
          </cell>
          <cell r="F881">
            <v>300</v>
          </cell>
          <cell r="G881">
            <v>54</v>
          </cell>
          <cell r="H881">
            <v>8549.1</v>
          </cell>
        </row>
        <row r="882">
          <cell r="B882" t="str">
            <v>Conexión Shear plate</v>
          </cell>
        </row>
        <row r="883">
          <cell r="A883">
            <v>31.3</v>
          </cell>
          <cell r="B883" t="str">
            <v>2L4X4X5/8</v>
          </cell>
          <cell r="C883">
            <v>0</v>
          </cell>
          <cell r="D883">
            <v>0</v>
          </cell>
          <cell r="E883" t="str">
            <v>pl</v>
          </cell>
          <cell r="F883">
            <v>340</v>
          </cell>
          <cell r="G883">
            <v>61.2</v>
          </cell>
          <cell r="H883">
            <v>0</v>
          </cell>
          <cell r="I883">
            <v>1.3333333333333333</v>
          </cell>
        </row>
        <row r="884">
          <cell r="B884" t="str">
            <v>Tornillería (para Vigas Girder)</v>
          </cell>
        </row>
        <row r="885">
          <cell r="A885">
            <v>0</v>
          </cell>
          <cell r="B885" t="str">
            <v>Perno Ø  - A325   3/4'' x 1 3/4''</v>
          </cell>
          <cell r="C885">
            <v>0</v>
          </cell>
          <cell r="D885">
            <v>0</v>
          </cell>
          <cell r="E885" t="str">
            <v>Ud</v>
          </cell>
          <cell r="F885">
            <v>31.194915254237291</v>
          </cell>
          <cell r="G885">
            <v>5.62</v>
          </cell>
          <cell r="H885">
            <v>0</v>
          </cell>
          <cell r="I885">
            <v>0</v>
          </cell>
        </row>
        <row r="886">
          <cell r="B886" t="str">
            <v>Perno Ø  - A325   3/4'' x 2 1/4''</v>
          </cell>
          <cell r="C886">
            <v>0</v>
          </cell>
          <cell r="D886">
            <v>0</v>
          </cell>
          <cell r="E886" t="str">
            <v>Ud</v>
          </cell>
          <cell r="F886">
            <v>33.33898305084746</v>
          </cell>
          <cell r="G886">
            <v>6</v>
          </cell>
          <cell r="H886">
            <v>0</v>
          </cell>
        </row>
        <row r="887">
          <cell r="B887" t="str">
            <v>Conectores de Cortante</v>
          </cell>
        </row>
        <row r="888">
          <cell r="A888">
            <v>0</v>
          </cell>
          <cell r="B888" t="str">
            <v>Conectores de cortantes Ø 1/2'' x 3''</v>
          </cell>
          <cell r="C888">
            <v>0</v>
          </cell>
          <cell r="D888">
            <v>0</v>
          </cell>
          <cell r="E888" t="str">
            <v>UD</v>
          </cell>
          <cell r="F888">
            <v>42.37</v>
          </cell>
          <cell r="G888">
            <v>7.63</v>
          </cell>
          <cell r="H888">
            <v>0</v>
          </cell>
          <cell r="I888">
            <v>0</v>
          </cell>
        </row>
        <row r="889">
          <cell r="B889" t="str">
            <v>Pinturas</v>
          </cell>
        </row>
        <row r="890">
          <cell r="B890" t="str">
            <v>Pintura Multi-Purpose Epoxy Haze Gray</v>
          </cell>
          <cell r="C890">
            <v>1.3347202837333332</v>
          </cell>
          <cell r="D890">
            <v>3.9556724588758457E-3</v>
          </cell>
          <cell r="E890" t="str">
            <v>cub</v>
          </cell>
          <cell r="F890">
            <v>5925.0254237288136</v>
          </cell>
          <cell r="G890">
            <v>1066.5</v>
          </cell>
          <cell r="H890">
            <v>9368.64</v>
          </cell>
        </row>
        <row r="891">
          <cell r="B891" t="str">
            <v>Pintura High Gloss Urethane Gris Perla</v>
          </cell>
          <cell r="C891">
            <v>1.3347202837333332</v>
          </cell>
          <cell r="D891">
            <v>3.9556724588758457E-3</v>
          </cell>
          <cell r="E891" t="str">
            <v>Gls</v>
          </cell>
          <cell r="F891">
            <v>2154.5508474576272</v>
          </cell>
          <cell r="G891">
            <v>387.82</v>
          </cell>
          <cell r="H891">
            <v>3406.78</v>
          </cell>
        </row>
        <row r="892">
          <cell r="B892" t="str">
            <v>Grout</v>
          </cell>
        </row>
        <row r="893">
          <cell r="B893" t="str">
            <v>Mortero Listo Grout 640 kg/cm²</v>
          </cell>
          <cell r="C893">
            <v>5.8085839163076924</v>
          </cell>
          <cell r="D893">
            <v>1.5738101576815614E-2</v>
          </cell>
          <cell r="E893" t="str">
            <v>fdas</v>
          </cell>
          <cell r="F893">
            <v>650</v>
          </cell>
          <cell r="G893">
            <v>117</v>
          </cell>
          <cell r="H893">
            <v>4525.3</v>
          </cell>
        </row>
        <row r="894">
          <cell r="B894" t="str">
            <v>Miscelaneos</v>
          </cell>
        </row>
        <row r="895">
          <cell r="B895" t="str">
            <v>Electrodo E70XX Universal 1/8''</v>
          </cell>
          <cell r="C895">
            <v>252.29842519685047</v>
          </cell>
          <cell r="D895">
            <v>6.2418271073591617E-6</v>
          </cell>
          <cell r="E895" t="str">
            <v>Lbs</v>
          </cell>
          <cell r="F895">
            <v>98</v>
          </cell>
          <cell r="G895">
            <v>17.64</v>
          </cell>
          <cell r="H895">
            <v>29175.97</v>
          </cell>
        </row>
        <row r="896">
          <cell r="B896" t="str">
            <v>Acetileno 390</v>
          </cell>
          <cell r="C896">
            <v>504.59685039370095</v>
          </cell>
          <cell r="D896">
            <v>6.2418271073591617E-6</v>
          </cell>
          <cell r="E896" t="str">
            <v>p3</v>
          </cell>
          <cell r="F896">
            <v>9.6525423728813564</v>
          </cell>
          <cell r="G896">
            <v>1.74</v>
          </cell>
          <cell r="H896">
            <v>5748.68</v>
          </cell>
        </row>
        <row r="897">
          <cell r="B897" t="str">
            <v>Oxigeno Industrial 220</v>
          </cell>
          <cell r="C897">
            <v>166.51696062992133</v>
          </cell>
          <cell r="D897">
            <v>4.986841566442387E-4</v>
          </cell>
          <cell r="E897" t="str">
            <v>p3</v>
          </cell>
          <cell r="F897">
            <v>2.6864406779661016</v>
          </cell>
          <cell r="G897">
            <v>0.48</v>
          </cell>
          <cell r="H897">
            <v>527.53</v>
          </cell>
        </row>
        <row r="898">
          <cell r="B898" t="str">
            <v>Disco p/ esmerilar</v>
          </cell>
          <cell r="C898">
            <v>20</v>
          </cell>
          <cell r="D898">
            <v>0</v>
          </cell>
          <cell r="E898" t="str">
            <v>Ud</v>
          </cell>
          <cell r="F898">
            <v>150</v>
          </cell>
          <cell r="G898">
            <v>27</v>
          </cell>
          <cell r="H898">
            <v>3540</v>
          </cell>
        </row>
        <row r="899">
          <cell r="B899" t="str">
            <v>Mano de Obra</v>
          </cell>
        </row>
        <row r="900">
          <cell r="B900" t="str">
            <v>Frabricación</v>
          </cell>
        </row>
        <row r="901">
          <cell r="B901" t="str">
            <v>SandBlasting Superficie Metálicas</v>
          </cell>
          <cell r="C901">
            <v>100.10402128</v>
          </cell>
          <cell r="D901">
            <v>5.972507321437805E-5</v>
          </cell>
          <cell r="E901" t="str">
            <v>m2</v>
          </cell>
          <cell r="F901">
            <v>169.5</v>
          </cell>
          <cell r="G901">
            <v>30.51</v>
          </cell>
          <cell r="H901">
            <v>20023</v>
          </cell>
        </row>
        <row r="902">
          <cell r="B902" t="str">
            <v>Fabricación Estructura Metalica - Columna</v>
          </cell>
          <cell r="C902">
            <v>3.959973753280841</v>
          </cell>
          <cell r="D902">
            <v>6.6280033137130581E-6</v>
          </cell>
          <cell r="E902" t="str">
            <v>ton</v>
          </cell>
          <cell r="F902">
            <v>11999.999999999998</v>
          </cell>
          <cell r="G902">
            <v>2160</v>
          </cell>
          <cell r="H902">
            <v>56073.599999999999</v>
          </cell>
        </row>
        <row r="903">
          <cell r="B903" t="str">
            <v>Fabricación Estructura Metalica - Placa</v>
          </cell>
          <cell r="C903">
            <v>0.24500000000000002</v>
          </cell>
          <cell r="D903">
            <v>2.0408163265306024E-2</v>
          </cell>
          <cell r="E903" t="str">
            <v>ton</v>
          </cell>
          <cell r="F903">
            <v>22000</v>
          </cell>
          <cell r="G903">
            <v>3960</v>
          </cell>
          <cell r="H903">
            <v>6490</v>
          </cell>
        </row>
        <row r="904">
          <cell r="B904" t="str">
            <v>Pintura de Taller</v>
          </cell>
        </row>
        <row r="905">
          <cell r="B905" t="str">
            <v>MO-1001-12 [PEM] Pintor Estructura Metálica</v>
          </cell>
          <cell r="C905">
            <v>4</v>
          </cell>
          <cell r="D905">
            <v>0</v>
          </cell>
          <cell r="E905" t="str">
            <v>Día</v>
          </cell>
          <cell r="F905">
            <v>737.38099547511399</v>
          </cell>
          <cell r="G905">
            <v>132.72999999999999</v>
          </cell>
          <cell r="H905">
            <v>3480.44</v>
          </cell>
        </row>
        <row r="906">
          <cell r="B906" t="str">
            <v>MO-1001-14 [AyEM] Ayudante Estructuras Metálica</v>
          </cell>
          <cell r="C906">
            <v>4</v>
          </cell>
          <cell r="D906">
            <v>0</v>
          </cell>
          <cell r="E906" t="str">
            <v>Día</v>
          </cell>
          <cell r="F906">
            <v>866.50045248868685</v>
          </cell>
          <cell r="G906">
            <v>155.97</v>
          </cell>
          <cell r="H906">
            <v>4089.88</v>
          </cell>
        </row>
        <row r="907">
          <cell r="B907" t="str">
            <v>Servicios, Herramientas y Equipos</v>
          </cell>
        </row>
        <row r="908">
          <cell r="B908" t="str">
            <v>Compresor p/ Pintura</v>
          </cell>
          <cell r="C908">
            <v>32</v>
          </cell>
          <cell r="D908">
            <v>0</v>
          </cell>
          <cell r="E908" t="str">
            <v>Hr</v>
          </cell>
          <cell r="F908">
            <v>63.56</v>
          </cell>
          <cell r="G908">
            <v>11.44</v>
          </cell>
          <cell r="H908">
            <v>2400</v>
          </cell>
        </row>
        <row r="909">
          <cell r="A909">
            <v>82.25</v>
          </cell>
          <cell r="B909" t="str">
            <v>Columna W14X34 de 17.75 m + Placa Base Plate 3/4 '' + Esparragos y Pernos: Perno ø 1'' x 24'' F1554 A36 (6)ud ( incluye Frabricación &amp; Pintura de Taller)</v>
          </cell>
          <cell r="C909">
            <v>4</v>
          </cell>
          <cell r="E909" t="str">
            <v>Ud</v>
          </cell>
          <cell r="G909">
            <v>51.210207871568151</v>
          </cell>
          <cell r="I909">
            <v>107668.79</v>
          </cell>
        </row>
        <row r="911">
          <cell r="A911">
            <v>83.25</v>
          </cell>
          <cell r="B911" t="str">
            <v>Análisis de Precio Unitario de 2.00 Ud de Columna W14X34 de 18.95 m + Placa Base Plate 3/4 '' + Esparragos y Pernos: Perno ø 1'' x 24'' F1554 A36 (6)ud ( incluye Frabricación &amp; Pintura de Taller):</v>
          </cell>
          <cell r="H911" t="str">
            <v>Comandancia</v>
          </cell>
        </row>
        <row r="912">
          <cell r="B912" t="str">
            <v>Materiales</v>
          </cell>
        </row>
        <row r="913">
          <cell r="A913" t="str">
            <v>lbm</v>
          </cell>
          <cell r="B913" t="str">
            <v>Columna</v>
          </cell>
          <cell r="C913">
            <v>18.95</v>
          </cell>
          <cell r="D913" t="str">
            <v>m</v>
          </cell>
          <cell r="I913" t="str">
            <v>perimeter</v>
          </cell>
        </row>
        <row r="914">
          <cell r="A914">
            <v>34</v>
          </cell>
          <cell r="B914" t="str">
            <v>W14X34</v>
          </cell>
          <cell r="C914">
            <v>124.34383202099738</v>
          </cell>
          <cell r="D914">
            <v>4.5488126649076456E-2</v>
          </cell>
          <cell r="E914" t="str">
            <v>pl</v>
          </cell>
          <cell r="F914">
            <v>918</v>
          </cell>
          <cell r="G914">
            <v>165.24</v>
          </cell>
          <cell r="H914">
            <v>140821.20000000001</v>
          </cell>
          <cell r="I914">
            <v>4.4883333333333333</v>
          </cell>
        </row>
        <row r="915">
          <cell r="B915" t="str">
            <v>Placa Base</v>
          </cell>
        </row>
        <row r="916">
          <cell r="A916">
            <v>30.625</v>
          </cell>
          <cell r="B916" t="str">
            <v>Plate 3/4 ''</v>
          </cell>
          <cell r="C916">
            <v>8</v>
          </cell>
          <cell r="D916">
            <v>0</v>
          </cell>
          <cell r="E916" t="str">
            <v>p2</v>
          </cell>
          <cell r="F916">
            <v>704.375</v>
          </cell>
          <cell r="G916">
            <v>126.79</v>
          </cell>
          <cell r="H916">
            <v>6649.32</v>
          </cell>
          <cell r="I916">
            <v>2</v>
          </cell>
        </row>
        <row r="917">
          <cell r="B917" t="str">
            <v>Esparragos y Pernos:</v>
          </cell>
          <cell r="C917">
            <v>6</v>
          </cell>
        </row>
        <row r="918">
          <cell r="A918">
            <v>0</v>
          </cell>
          <cell r="B918" t="str">
            <v>Perno ø 1'' x 24'' F1554 A36</v>
          </cell>
          <cell r="C918">
            <v>12</v>
          </cell>
          <cell r="D918">
            <v>5.0000000000000121E-2</v>
          </cell>
          <cell r="E918" t="str">
            <v>Ud</v>
          </cell>
          <cell r="F918">
            <v>300</v>
          </cell>
          <cell r="G918">
            <v>54</v>
          </cell>
          <cell r="H918">
            <v>4460.3999999999996</v>
          </cell>
        </row>
        <row r="919">
          <cell r="B919" t="str">
            <v>Conexión Shear plate</v>
          </cell>
        </row>
        <row r="920">
          <cell r="A920">
            <v>31.3</v>
          </cell>
          <cell r="B920" t="str">
            <v>2L4X4X5/8</v>
          </cell>
          <cell r="C920">
            <v>0</v>
          </cell>
          <cell r="D920">
            <v>0</v>
          </cell>
          <cell r="E920" t="str">
            <v>pl</v>
          </cell>
          <cell r="F920">
            <v>340</v>
          </cell>
          <cell r="G920">
            <v>61.2</v>
          </cell>
          <cell r="H920">
            <v>0</v>
          </cell>
          <cell r="I920">
            <v>1.3333333333333333</v>
          </cell>
        </row>
        <row r="921">
          <cell r="B921" t="str">
            <v>Tornillería (para Vigas Girder)</v>
          </cell>
        </row>
        <row r="922">
          <cell r="A922">
            <v>0</v>
          </cell>
          <cell r="B922" t="str">
            <v>Perno Ø  - A325   3/4'' x 1 3/4''</v>
          </cell>
          <cell r="C922">
            <v>0</v>
          </cell>
          <cell r="D922">
            <v>0</v>
          </cell>
          <cell r="E922" t="str">
            <v>Ud</v>
          </cell>
          <cell r="F922">
            <v>31.194915254237291</v>
          </cell>
          <cell r="G922">
            <v>5.62</v>
          </cell>
          <cell r="H922">
            <v>0</v>
          </cell>
          <cell r="I922">
            <v>0</v>
          </cell>
        </row>
        <row r="923">
          <cell r="B923" t="str">
            <v>Perno Ø  - A325   3/4'' x 2 1/4''</v>
          </cell>
          <cell r="C923">
            <v>0</v>
          </cell>
          <cell r="D923">
            <v>0</v>
          </cell>
          <cell r="E923" t="str">
            <v>Ud</v>
          </cell>
          <cell r="F923">
            <v>33.33898305084746</v>
          </cell>
          <cell r="G923">
            <v>6</v>
          </cell>
          <cell r="H923">
            <v>0</v>
          </cell>
        </row>
        <row r="924">
          <cell r="B924" t="str">
            <v>Conectores de Cortante</v>
          </cell>
        </row>
        <row r="925">
          <cell r="A925">
            <v>0</v>
          </cell>
          <cell r="B925" t="str">
            <v>Conectores de cortantes Ø 1/2'' x 3''</v>
          </cell>
          <cell r="C925">
            <v>0</v>
          </cell>
          <cell r="D925">
            <v>0</v>
          </cell>
          <cell r="E925" t="str">
            <v>UD</v>
          </cell>
          <cell r="F925">
            <v>42.37</v>
          </cell>
          <cell r="G925">
            <v>7.63</v>
          </cell>
          <cell r="H925">
            <v>0</v>
          </cell>
          <cell r="I925">
            <v>0</v>
          </cell>
        </row>
        <row r="926">
          <cell r="B926" t="str">
            <v>Pinturas</v>
          </cell>
        </row>
        <row r="927">
          <cell r="B927" t="str">
            <v>Pintura Multi-Purpose Epoxy Haze Gray</v>
          </cell>
          <cell r="C927">
            <v>0.71113754986666655</v>
          </cell>
          <cell r="D927">
            <v>1.2462357155792253E-2</v>
          </cell>
          <cell r="E927" t="str">
            <v>cub</v>
          </cell>
          <cell r="F927">
            <v>5925.0254237288136</v>
          </cell>
          <cell r="G927">
            <v>1066.5</v>
          </cell>
          <cell r="H927">
            <v>5033.8999999999996</v>
          </cell>
        </row>
        <row r="928">
          <cell r="B928" t="str">
            <v>Pintura High Gloss Urethane Gris Perla</v>
          </cell>
          <cell r="C928">
            <v>0.71113754986666655</v>
          </cell>
          <cell r="D928">
            <v>1.2462357155792253E-2</v>
          </cell>
          <cell r="E928" t="str">
            <v>Gls</v>
          </cell>
          <cell r="F928">
            <v>2154.5508474576272</v>
          </cell>
          <cell r="G928">
            <v>387.82</v>
          </cell>
          <cell r="H928">
            <v>1830.51</v>
          </cell>
        </row>
        <row r="929">
          <cell r="B929" t="str">
            <v>Grout</v>
          </cell>
        </row>
        <row r="930">
          <cell r="B930" t="str">
            <v>Mortero Listo Grout 640 kg/cm²</v>
          </cell>
          <cell r="C930">
            <v>2.9042919581538462</v>
          </cell>
          <cell r="D930">
            <v>3.2954001603541241E-2</v>
          </cell>
          <cell r="E930" t="str">
            <v>fdas</v>
          </cell>
          <cell r="F930">
            <v>650</v>
          </cell>
          <cell r="G930">
            <v>117</v>
          </cell>
          <cell r="H930">
            <v>2301</v>
          </cell>
        </row>
        <row r="931">
          <cell r="B931" t="str">
            <v>Miscelaneos</v>
          </cell>
        </row>
        <row r="932">
          <cell r="B932" t="str">
            <v>Electrodo E70XX Universal 1/8''</v>
          </cell>
          <cell r="C932">
            <v>134.18070866141733</v>
          </cell>
          <cell r="D932">
            <v>1.4377132730285626E-4</v>
          </cell>
          <cell r="E932" t="str">
            <v>Lbs</v>
          </cell>
          <cell r="F932">
            <v>98</v>
          </cell>
          <cell r="G932">
            <v>17.64</v>
          </cell>
          <cell r="H932">
            <v>15518.89</v>
          </cell>
        </row>
        <row r="933">
          <cell r="B933" t="str">
            <v>Acetileno 390</v>
          </cell>
          <cell r="C933">
            <v>268.36141732283465</v>
          </cell>
          <cell r="D933">
            <v>1.4377132730285626E-4</v>
          </cell>
          <cell r="E933" t="str">
            <v>p3</v>
          </cell>
          <cell r="F933">
            <v>9.6525423728813564</v>
          </cell>
          <cell r="G933">
            <v>1.74</v>
          </cell>
          <cell r="H933">
            <v>3057.76</v>
          </cell>
        </row>
        <row r="934">
          <cell r="B934" t="str">
            <v>Oxigeno Industrial 220</v>
          </cell>
          <cell r="C934">
            <v>88.559267716535444</v>
          </cell>
          <cell r="D934">
            <v>4.5994377002914921E-4</v>
          </cell>
          <cell r="E934" t="str">
            <v>p3</v>
          </cell>
          <cell r="F934">
            <v>2.6864406779661016</v>
          </cell>
          <cell r="G934">
            <v>0.48</v>
          </cell>
          <cell r="H934">
            <v>280.55</v>
          </cell>
        </row>
        <row r="935">
          <cell r="B935" t="str">
            <v>Disco p/ esmerilar</v>
          </cell>
          <cell r="C935">
            <v>10</v>
          </cell>
          <cell r="D935">
            <v>0</v>
          </cell>
          <cell r="E935" t="str">
            <v>Ud</v>
          </cell>
          <cell r="F935">
            <v>150</v>
          </cell>
          <cell r="G935">
            <v>27</v>
          </cell>
          <cell r="H935">
            <v>1770</v>
          </cell>
        </row>
        <row r="936">
          <cell r="B936" t="str">
            <v>Mano de Obra</v>
          </cell>
        </row>
        <row r="937">
          <cell r="B937" t="str">
            <v>Frabricación</v>
          </cell>
        </row>
        <row r="938">
          <cell r="B938" t="str">
            <v>SandBlasting Superficie Metálicas</v>
          </cell>
          <cell r="C938">
            <v>53.335316239999997</v>
          </cell>
          <cell r="D938">
            <v>8.7817234999224456E-5</v>
          </cell>
          <cell r="E938" t="str">
            <v>m2</v>
          </cell>
          <cell r="F938">
            <v>169.5</v>
          </cell>
          <cell r="G938">
            <v>30.51</v>
          </cell>
          <cell r="H938">
            <v>10668.53</v>
          </cell>
        </row>
        <row r="939">
          <cell r="B939" t="str">
            <v>Fabricación Estructura Metalica - Columna</v>
          </cell>
          <cell r="C939">
            <v>2.1138451443569557</v>
          </cell>
          <cell r="D939">
            <v>2.9116871022814464E-3</v>
          </cell>
          <cell r="E939" t="str">
            <v>ton</v>
          </cell>
          <cell r="F939">
            <v>11999.999999999998</v>
          </cell>
          <cell r="G939">
            <v>2160</v>
          </cell>
          <cell r="H939">
            <v>30019.200000000001</v>
          </cell>
        </row>
        <row r="940">
          <cell r="B940" t="str">
            <v>Fabricación Estructura Metalica - Placa</v>
          </cell>
          <cell r="C940">
            <v>0.12250000000000001</v>
          </cell>
          <cell r="D940">
            <v>6.1224489795918303E-2</v>
          </cell>
          <cell r="E940" t="str">
            <v>ton</v>
          </cell>
          <cell r="F940">
            <v>22000</v>
          </cell>
          <cell r="G940">
            <v>3960</v>
          </cell>
          <cell r="H940">
            <v>3374.8</v>
          </cell>
        </row>
        <row r="941">
          <cell r="B941" t="str">
            <v>Pintura de Taller</v>
          </cell>
        </row>
        <row r="942">
          <cell r="B942" t="str">
            <v>MO-1001-12 [PEM] Pintor Estructura Metálica</v>
          </cell>
          <cell r="C942">
            <v>2</v>
          </cell>
          <cell r="D942">
            <v>0</v>
          </cell>
          <cell r="E942" t="str">
            <v>Día</v>
          </cell>
          <cell r="F942">
            <v>737.38099547511399</v>
          </cell>
          <cell r="G942">
            <v>132.72999999999999</v>
          </cell>
          <cell r="H942">
            <v>1740.22</v>
          </cell>
        </row>
        <row r="943">
          <cell r="B943" t="str">
            <v>MO-1001-14 [AyEM] Ayudante Estructuras Metálica</v>
          </cell>
          <cell r="C943">
            <v>2</v>
          </cell>
          <cell r="D943">
            <v>0</v>
          </cell>
          <cell r="E943" t="str">
            <v>Día</v>
          </cell>
          <cell r="F943">
            <v>866.50045248868685</v>
          </cell>
          <cell r="G943">
            <v>155.97</v>
          </cell>
          <cell r="H943">
            <v>2044.94</v>
          </cell>
        </row>
        <row r="944">
          <cell r="B944" t="str">
            <v>Servicios, Herramientas y Equipos</v>
          </cell>
        </row>
        <row r="945">
          <cell r="B945" t="str">
            <v>Compresor p/ Pintura</v>
          </cell>
          <cell r="C945">
            <v>16</v>
          </cell>
          <cell r="D945">
            <v>0</v>
          </cell>
          <cell r="E945" t="str">
            <v>Hr</v>
          </cell>
          <cell r="F945">
            <v>63.56</v>
          </cell>
          <cell r="G945">
            <v>11.44</v>
          </cell>
          <cell r="H945">
            <v>1200</v>
          </cell>
        </row>
        <row r="946">
          <cell r="A946">
            <v>83.25</v>
          </cell>
          <cell r="B946" t="str">
            <v>Columna W14X34 de 18.95 m + Placa Base Plate 3/4 '' + Esparragos y Pernos: Perno ø 1'' x 24'' F1554 A36 (6)ud ( incluye Frabricación &amp; Pintura de Taller)</v>
          </cell>
          <cell r="C946">
            <v>2</v>
          </cell>
          <cell r="E946" t="str">
            <v>Ud</v>
          </cell>
          <cell r="G946">
            <v>51.595618096408948</v>
          </cell>
          <cell r="I946">
            <v>115385.61</v>
          </cell>
        </row>
        <row r="948">
          <cell r="A948">
            <v>84.25</v>
          </cell>
          <cell r="B948" t="str">
            <v>Análisis de Precio Unitario de 6.00 Ud de Columna Pipe6STD de 4.80 m + Placa Base Plate 3/4 '' + Esparragos y Pernos: Perno ø 1'' x 24'' F1554 A36 (6)ud ( incluye Frabricación &amp; Pintura de Taller):</v>
          </cell>
          <cell r="H948" t="str">
            <v>Comandancia</v>
          </cell>
        </row>
        <row r="949">
          <cell r="B949" t="str">
            <v>Materiales</v>
          </cell>
        </row>
        <row r="950">
          <cell r="A950" t="str">
            <v>lbm</v>
          </cell>
          <cell r="B950" t="str">
            <v>Columna</v>
          </cell>
          <cell r="C950">
            <v>4.8</v>
          </cell>
          <cell r="D950" t="str">
            <v>m</v>
          </cell>
          <cell r="I950" t="str">
            <v>perimeter</v>
          </cell>
        </row>
        <row r="951">
          <cell r="A951">
            <v>19</v>
          </cell>
          <cell r="B951" t="str">
            <v>Pipe6STD</v>
          </cell>
          <cell r="C951">
            <v>94.488188976377955</v>
          </cell>
          <cell r="D951">
            <v>5.8333333333333307E-2</v>
          </cell>
          <cell r="E951" t="str">
            <v>pl</v>
          </cell>
          <cell r="F951">
            <v>513</v>
          </cell>
          <cell r="G951">
            <v>92.34</v>
          </cell>
          <cell r="H951">
            <v>60534</v>
          </cell>
          <cell r="I951">
            <v>1.734420944169365</v>
          </cell>
        </row>
        <row r="952">
          <cell r="B952" t="str">
            <v>Placa Base</v>
          </cell>
        </row>
        <row r="953">
          <cell r="A953">
            <v>30.625</v>
          </cell>
          <cell r="B953" t="str">
            <v>Plate 3/4 ''</v>
          </cell>
          <cell r="C953">
            <v>24</v>
          </cell>
          <cell r="D953">
            <v>0</v>
          </cell>
          <cell r="E953" t="str">
            <v>p2</v>
          </cell>
          <cell r="F953">
            <v>704.375</v>
          </cell>
          <cell r="G953">
            <v>126.79</v>
          </cell>
          <cell r="H953">
            <v>19947.96</v>
          </cell>
          <cell r="I953">
            <v>2</v>
          </cell>
        </row>
        <row r="954">
          <cell r="B954" t="str">
            <v>Esparragos y Pernos:</v>
          </cell>
          <cell r="C954">
            <v>6</v>
          </cell>
        </row>
        <row r="955">
          <cell r="A955">
            <v>0</v>
          </cell>
          <cell r="B955" t="str">
            <v>Perno ø 1'' x 24'' F1554 A36</v>
          </cell>
          <cell r="C955">
            <v>36</v>
          </cell>
          <cell r="D955">
            <v>2.0833333333333332E-2</v>
          </cell>
          <cell r="E955" t="str">
            <v>Ud</v>
          </cell>
          <cell r="F955">
            <v>300</v>
          </cell>
          <cell r="G955">
            <v>54</v>
          </cell>
          <cell r="H955">
            <v>13009.5</v>
          </cell>
        </row>
        <row r="956">
          <cell r="B956" t="str">
            <v>Conexión Shear plate</v>
          </cell>
        </row>
        <row r="957">
          <cell r="A957">
            <v>31.3</v>
          </cell>
          <cell r="B957" t="str">
            <v>2L4X4X5/8</v>
          </cell>
          <cell r="C957">
            <v>0</v>
          </cell>
          <cell r="D957">
            <v>0</v>
          </cell>
          <cell r="E957" t="str">
            <v>pl</v>
          </cell>
          <cell r="F957">
            <v>340</v>
          </cell>
          <cell r="G957">
            <v>61.2</v>
          </cell>
          <cell r="H957">
            <v>0</v>
          </cell>
          <cell r="I957">
            <v>1.3333333333333333</v>
          </cell>
        </row>
        <row r="958">
          <cell r="B958" t="str">
            <v>Tornillería (para Vigas Girder)</v>
          </cell>
        </row>
        <row r="959">
          <cell r="A959">
            <v>0</v>
          </cell>
          <cell r="B959" t="str">
            <v>Perno Ø  - A325   3/4'' x 1 3/4''</v>
          </cell>
          <cell r="C959">
            <v>0</v>
          </cell>
          <cell r="D959">
            <v>0</v>
          </cell>
          <cell r="E959" t="str">
            <v>Ud</v>
          </cell>
          <cell r="F959">
            <v>31.194915254237291</v>
          </cell>
          <cell r="G959">
            <v>5.62</v>
          </cell>
          <cell r="H959">
            <v>0</v>
          </cell>
          <cell r="I959">
            <v>0</v>
          </cell>
        </row>
        <row r="960">
          <cell r="B960" t="str">
            <v>Perno Ø  - A325   3/4'' x 2 1/4''</v>
          </cell>
          <cell r="C960">
            <v>0</v>
          </cell>
          <cell r="D960">
            <v>0</v>
          </cell>
          <cell r="E960" t="str">
            <v>Ud</v>
          </cell>
          <cell r="F960">
            <v>33.33898305084746</v>
          </cell>
          <cell r="G960">
            <v>6</v>
          </cell>
          <cell r="H960">
            <v>0</v>
          </cell>
        </row>
        <row r="961">
          <cell r="B961" t="str">
            <v>Conectores de Cortante</v>
          </cell>
        </row>
        <row r="962">
          <cell r="A962">
            <v>0</v>
          </cell>
          <cell r="B962" t="str">
            <v>Conectores de cortantes Ø 1/2'' x 3''</v>
          </cell>
          <cell r="C962">
            <v>0</v>
          </cell>
          <cell r="D962">
            <v>0</v>
          </cell>
          <cell r="E962" t="str">
            <v>UD</v>
          </cell>
          <cell r="F962">
            <v>42.37</v>
          </cell>
          <cell r="G962">
            <v>7.63</v>
          </cell>
          <cell r="H962">
            <v>0</v>
          </cell>
          <cell r="I962">
            <v>0</v>
          </cell>
        </row>
        <row r="963">
          <cell r="B963" t="str">
            <v>Pinturas</v>
          </cell>
        </row>
        <row r="964">
          <cell r="B964" t="str">
            <v>Pintura Multi-Purpose Epoxy Haze Gray</v>
          </cell>
          <cell r="C964">
            <v>0.26246012305260386</v>
          </cell>
          <cell r="D964">
            <v>2.8727704840270058E-2</v>
          </cell>
          <cell r="E964" t="str">
            <v>cub</v>
          </cell>
          <cell r="F964">
            <v>5925.0254237288136</v>
          </cell>
          <cell r="G964">
            <v>1066.5</v>
          </cell>
          <cell r="H964">
            <v>1887.71</v>
          </cell>
        </row>
        <row r="965">
          <cell r="B965" t="str">
            <v>Pintura High Gloss Urethane Gris Perla</v>
          </cell>
          <cell r="C965">
            <v>0.26246012305260386</v>
          </cell>
          <cell r="D965">
            <v>2.8727704840270058E-2</v>
          </cell>
          <cell r="E965" t="str">
            <v>Gls</v>
          </cell>
          <cell r="F965">
            <v>2154.5508474576272</v>
          </cell>
          <cell r="G965">
            <v>387.82</v>
          </cell>
          <cell r="H965">
            <v>686.44</v>
          </cell>
        </row>
        <row r="966">
          <cell r="B966" t="str">
            <v>Grout</v>
          </cell>
        </row>
        <row r="967">
          <cell r="B967" t="str">
            <v>Mortero Listo Grout 640 kg/cm²</v>
          </cell>
          <cell r="C967">
            <v>8.7128758744615382</v>
          </cell>
          <cell r="D967">
            <v>9.9994682345737919E-3</v>
          </cell>
          <cell r="E967" t="str">
            <v>fdas</v>
          </cell>
          <cell r="F967">
            <v>650</v>
          </cell>
          <cell r="G967">
            <v>117</v>
          </cell>
          <cell r="H967">
            <v>6749.6</v>
          </cell>
        </row>
        <row r="968">
          <cell r="B968" t="str">
            <v>Miscelaneos</v>
          </cell>
        </row>
        <row r="969">
          <cell r="B969" t="str">
            <v>Electrodo E70XX Universal 1/8''</v>
          </cell>
          <cell r="C969">
            <v>75.908267716535448</v>
          </cell>
          <cell r="D969">
            <v>1.2084623483585213E-3</v>
          </cell>
          <cell r="E969" t="str">
            <v>Lbs</v>
          </cell>
          <cell r="F969">
            <v>98</v>
          </cell>
          <cell r="G969">
            <v>17.64</v>
          </cell>
          <cell r="H969">
            <v>8788.64</v>
          </cell>
        </row>
        <row r="970">
          <cell r="B970" t="str">
            <v>Acetileno 390</v>
          </cell>
          <cell r="C970">
            <v>151.8165354330709</v>
          </cell>
          <cell r="D970">
            <v>5.4977257049779659E-4</v>
          </cell>
          <cell r="E970" t="str">
            <v>p3</v>
          </cell>
          <cell r="F970">
            <v>9.6525423728813564</v>
          </cell>
          <cell r="G970">
            <v>1.74</v>
          </cell>
          <cell r="H970">
            <v>1730.53</v>
          </cell>
        </row>
        <row r="971">
          <cell r="B971" t="str">
            <v>Oxigeno Industrial 220</v>
          </cell>
          <cell r="C971">
            <v>50.0994566929134</v>
          </cell>
          <cell r="D971">
            <v>1.0844570429817383E-5</v>
          </cell>
          <cell r="E971" t="str">
            <v>p3</v>
          </cell>
          <cell r="F971">
            <v>2.6864406779661016</v>
          </cell>
          <cell r="G971">
            <v>0.48</v>
          </cell>
          <cell r="H971">
            <v>158.63999999999999</v>
          </cell>
        </row>
        <row r="972">
          <cell r="B972" t="str">
            <v>Disco p/ esmerilar</v>
          </cell>
          <cell r="C972">
            <v>10</v>
          </cell>
          <cell r="D972">
            <v>0</v>
          </cell>
          <cell r="E972" t="str">
            <v>Ud</v>
          </cell>
          <cell r="F972">
            <v>150</v>
          </cell>
          <cell r="G972">
            <v>27</v>
          </cell>
          <cell r="H972">
            <v>1770</v>
          </cell>
        </row>
        <row r="973">
          <cell r="B973" t="str">
            <v>Mano de Obra</v>
          </cell>
        </row>
        <row r="974">
          <cell r="B974" t="str">
            <v>Frabricación</v>
          </cell>
        </row>
        <row r="975">
          <cell r="B975" t="str">
            <v>SandBlasting Superficie Metálicas</v>
          </cell>
          <cell r="C975">
            <v>19.684509228945288</v>
          </cell>
          <cell r="D975">
            <v>2.7893868172438078E-4</v>
          </cell>
          <cell r="E975" t="str">
            <v>m2</v>
          </cell>
          <cell r="F975">
            <v>169.5</v>
          </cell>
          <cell r="G975">
            <v>30.51</v>
          </cell>
          <cell r="H975">
            <v>3938.2</v>
          </cell>
        </row>
        <row r="976">
          <cell r="B976" t="str">
            <v>Fabricación Estructura Metalica - Columna</v>
          </cell>
          <cell r="C976">
            <v>0.89763779527559084</v>
          </cell>
          <cell r="D976">
            <v>2.6315789473681187E-3</v>
          </cell>
          <cell r="E976" t="str">
            <v>ton</v>
          </cell>
          <cell r="F976">
            <v>11999.999999999998</v>
          </cell>
          <cell r="G976">
            <v>2160</v>
          </cell>
          <cell r="H976">
            <v>12744</v>
          </cell>
        </row>
        <row r="977">
          <cell r="B977" t="str">
            <v>Fabricación Estructura Metalica - Placa</v>
          </cell>
          <cell r="C977">
            <v>0.36750000000000005</v>
          </cell>
          <cell r="D977">
            <v>6.8027210884352282E-3</v>
          </cell>
          <cell r="E977" t="str">
            <v>ton</v>
          </cell>
          <cell r="F977">
            <v>22000</v>
          </cell>
          <cell r="G977">
            <v>3960</v>
          </cell>
          <cell r="H977">
            <v>9605.2000000000007</v>
          </cell>
        </row>
        <row r="978">
          <cell r="B978" t="str">
            <v>Pintura de Taller</v>
          </cell>
        </row>
        <row r="979">
          <cell r="B979" t="str">
            <v>MO-1001-12 [PEM] Pintor Estructura Metálica</v>
          </cell>
          <cell r="C979">
            <v>6</v>
          </cell>
          <cell r="D979">
            <v>0</v>
          </cell>
          <cell r="E979" t="str">
            <v>Día</v>
          </cell>
          <cell r="F979">
            <v>737.38099547511399</v>
          </cell>
          <cell r="G979">
            <v>132.72999999999999</v>
          </cell>
          <cell r="H979">
            <v>5220.67</v>
          </cell>
        </row>
        <row r="980">
          <cell r="B980" t="str">
            <v>MO-1001-14 [AyEM] Ayudante Estructuras Metálica</v>
          </cell>
          <cell r="C980">
            <v>6</v>
          </cell>
          <cell r="D980">
            <v>0</v>
          </cell>
          <cell r="E980" t="str">
            <v>Día</v>
          </cell>
          <cell r="F980">
            <v>866.50045248868685</v>
          </cell>
          <cell r="G980">
            <v>155.97</v>
          </cell>
          <cell r="H980">
            <v>6134.82</v>
          </cell>
        </row>
        <row r="981">
          <cell r="B981" t="str">
            <v>Servicios, Herramientas y Equipos</v>
          </cell>
        </row>
        <row r="982">
          <cell r="B982" t="str">
            <v>Compresor p/ Pintura</v>
          </cell>
          <cell r="C982">
            <v>48</v>
          </cell>
          <cell r="D982">
            <v>0</v>
          </cell>
          <cell r="E982" t="str">
            <v>Hr</v>
          </cell>
          <cell r="F982">
            <v>63.56</v>
          </cell>
          <cell r="G982">
            <v>11.44</v>
          </cell>
          <cell r="H982">
            <v>3600</v>
          </cell>
        </row>
        <row r="983">
          <cell r="A983">
            <v>84.25</v>
          </cell>
          <cell r="B983" t="str">
            <v>Columna Pipe6STD de 4.80 m + Placa Base Plate 3/4 '' + Esparragos y Pernos: Perno ø 1'' x 24'' F1554 A36 (6)ud ( incluye Frabricación &amp; Pintura de Taller)</v>
          </cell>
          <cell r="C983">
            <v>6</v>
          </cell>
          <cell r="E983" t="str">
            <v>Ud</v>
          </cell>
          <cell r="G983">
            <v>61.85330585507787</v>
          </cell>
          <cell r="I983">
            <v>26084.32</v>
          </cell>
        </row>
        <row r="985">
          <cell r="A985">
            <v>85.25</v>
          </cell>
          <cell r="B985" t="str">
            <v>Análisis de Precio Unitario de 0.00 Ud de Columnas Doble HSS12X12X1/2 de 12.00 m + Placa Base Plate 2/1 '' + Esparragos y Pernos: Perno ø 1 3/8'' x 20'' F1554 A36 (14)ud ( incluye Frabricación &amp; Pintura de Taller):</v>
          </cell>
          <cell r="H985" t="str">
            <v>Terminal</v>
          </cell>
        </row>
        <row r="986">
          <cell r="B986" t="str">
            <v>Materiales</v>
          </cell>
        </row>
        <row r="987">
          <cell r="A987" t="str">
            <v>lbm</v>
          </cell>
          <cell r="B987" t="str">
            <v>Columnas Doble</v>
          </cell>
          <cell r="C987">
            <v>12</v>
          </cell>
          <cell r="D987" t="str">
            <v>m</v>
          </cell>
          <cell r="I987" t="str">
            <v>perimeter</v>
          </cell>
        </row>
        <row r="988">
          <cell r="A988">
            <v>75.942760980125044</v>
          </cell>
          <cell r="B988" t="str">
            <v>HSS12X12X1/2</v>
          </cell>
          <cell r="C988">
            <v>0</v>
          </cell>
          <cell r="D988">
            <v>0</v>
          </cell>
          <cell r="E988" t="str">
            <v>pl</v>
          </cell>
          <cell r="F988">
            <v>1970.3389999999999</v>
          </cell>
          <cell r="G988">
            <v>354.66</v>
          </cell>
          <cell r="H988">
            <v>0</v>
          </cell>
          <cell r="I988">
            <v>4</v>
          </cell>
        </row>
        <row r="989">
          <cell r="B989" t="str">
            <v>Placa Base</v>
          </cell>
        </row>
        <row r="990">
          <cell r="A990">
            <v>81.666666666666657</v>
          </cell>
          <cell r="B990" t="str">
            <v>Plate 2/1 ''</v>
          </cell>
          <cell r="C990">
            <v>0</v>
          </cell>
          <cell r="D990">
            <v>0</v>
          </cell>
          <cell r="E990" t="str">
            <v>p2</v>
          </cell>
          <cell r="F990">
            <v>1878.333333333333</v>
          </cell>
          <cell r="G990">
            <v>338.1</v>
          </cell>
          <cell r="H990">
            <v>0</v>
          </cell>
          <cell r="I990">
            <v>2</v>
          </cell>
        </row>
        <row r="991">
          <cell r="B991" t="str">
            <v>Esparragos y Pernos:</v>
          </cell>
          <cell r="C991">
            <v>14</v>
          </cell>
        </row>
        <row r="992">
          <cell r="A992">
            <v>0</v>
          </cell>
          <cell r="B992" t="str">
            <v>Perno ø 1 3/8'' x 20'' F1554 A36</v>
          </cell>
          <cell r="C992">
            <v>0</v>
          </cell>
          <cell r="D992">
            <v>0</v>
          </cell>
          <cell r="E992" t="str">
            <v>Ud</v>
          </cell>
          <cell r="F992">
            <v>1560</v>
          </cell>
          <cell r="G992">
            <v>280.8</v>
          </cell>
          <cell r="H992">
            <v>0</v>
          </cell>
        </row>
        <row r="993">
          <cell r="B993" t="str">
            <v>Conexión Shear plate</v>
          </cell>
        </row>
        <row r="994">
          <cell r="A994">
            <v>31.3</v>
          </cell>
          <cell r="B994" t="str">
            <v>2L4X4X5/8</v>
          </cell>
          <cell r="C994">
            <v>0</v>
          </cell>
          <cell r="D994">
            <v>0</v>
          </cell>
          <cell r="E994" t="str">
            <v>pl</v>
          </cell>
          <cell r="F994">
            <v>340</v>
          </cell>
          <cell r="G994">
            <v>61.2</v>
          </cell>
          <cell r="H994">
            <v>0</v>
          </cell>
          <cell r="I994">
            <v>1.3333333333333333</v>
          </cell>
        </row>
        <row r="995">
          <cell r="B995" t="str">
            <v>Tornillería (para Vigas Secundarias)</v>
          </cell>
        </row>
        <row r="996">
          <cell r="A996">
            <v>0</v>
          </cell>
          <cell r="B996" t="str">
            <v>Perno Ø  - A325   3/4'' x 1 3/4''</v>
          </cell>
          <cell r="C996">
            <v>0</v>
          </cell>
          <cell r="D996">
            <v>0</v>
          </cell>
          <cell r="E996" t="str">
            <v>Ud</v>
          </cell>
          <cell r="F996">
            <v>31.194915254237291</v>
          </cell>
          <cell r="G996">
            <v>5.62</v>
          </cell>
          <cell r="H996">
            <v>0</v>
          </cell>
          <cell r="I996">
            <v>0</v>
          </cell>
        </row>
        <row r="997">
          <cell r="B997" t="str">
            <v>Perno Ø  - A325   3/4'' x 2 1/4''</v>
          </cell>
          <cell r="C997">
            <v>0</v>
          </cell>
          <cell r="D997">
            <v>0</v>
          </cell>
          <cell r="E997" t="str">
            <v>Ud</v>
          </cell>
          <cell r="F997">
            <v>33.33898305084746</v>
          </cell>
          <cell r="G997">
            <v>6</v>
          </cell>
          <cell r="H997">
            <v>0</v>
          </cell>
        </row>
        <row r="998">
          <cell r="B998" t="str">
            <v>Conectores de Cortante</v>
          </cell>
        </row>
        <row r="999">
          <cell r="A999">
            <v>0</v>
          </cell>
          <cell r="B999" t="str">
            <v>Conectores de cortantes Ø 1/2'' x 3''</v>
          </cell>
          <cell r="C999">
            <v>0</v>
          </cell>
          <cell r="D999">
            <v>0</v>
          </cell>
          <cell r="E999" t="str">
            <v>UD</v>
          </cell>
          <cell r="F999">
            <v>42.37</v>
          </cell>
          <cell r="G999">
            <v>7.63</v>
          </cell>
          <cell r="H999">
            <v>0</v>
          </cell>
          <cell r="I999">
            <v>0</v>
          </cell>
        </row>
        <row r="1000">
          <cell r="B1000" t="str">
            <v>Pinturas</v>
          </cell>
        </row>
        <row r="1001">
          <cell r="B1001" t="str">
            <v>Pintura Multi-Purpose Epoxy Haze Gray</v>
          </cell>
          <cell r="C1001">
            <v>0</v>
          </cell>
          <cell r="D1001">
            <v>0</v>
          </cell>
          <cell r="E1001" t="str">
            <v>cub</v>
          </cell>
          <cell r="F1001">
            <v>5925.0254237288136</v>
          </cell>
          <cell r="G1001">
            <v>1066.5</v>
          </cell>
          <cell r="H1001">
            <v>0</v>
          </cell>
        </row>
        <row r="1002">
          <cell r="B1002" t="str">
            <v>Pintura High Gloss Urethane Gris Perla</v>
          </cell>
          <cell r="C1002">
            <v>0</v>
          </cell>
          <cell r="D1002">
            <v>0</v>
          </cell>
          <cell r="E1002" t="str">
            <v>Gls</v>
          </cell>
          <cell r="F1002">
            <v>2154.5508474576272</v>
          </cell>
          <cell r="G1002">
            <v>387.82</v>
          </cell>
          <cell r="H1002">
            <v>0</v>
          </cell>
        </row>
        <row r="1003">
          <cell r="B1003" t="str">
            <v>Grout</v>
          </cell>
        </row>
        <row r="1004">
          <cell r="B1004" t="str">
            <v>Mortero Listo Grout 640 kg/cm²</v>
          </cell>
          <cell r="C1004">
            <v>0</v>
          </cell>
          <cell r="D1004">
            <v>0</v>
          </cell>
          <cell r="E1004" t="str">
            <v>fdas</v>
          </cell>
          <cell r="F1004">
            <v>650</v>
          </cell>
          <cell r="G1004">
            <v>117</v>
          </cell>
          <cell r="H1004">
            <v>0</v>
          </cell>
        </row>
        <row r="1005">
          <cell r="B1005" t="str">
            <v>Miscelaneos</v>
          </cell>
        </row>
        <row r="1006">
          <cell r="B1006" t="str">
            <v>Electrodo E70XX Universal 1/8''</v>
          </cell>
          <cell r="C1006">
            <v>0</v>
          </cell>
          <cell r="D1006">
            <v>0</v>
          </cell>
          <cell r="E1006" t="str">
            <v>Lbs</v>
          </cell>
          <cell r="F1006">
            <v>98</v>
          </cell>
          <cell r="G1006">
            <v>17.64</v>
          </cell>
          <cell r="H1006">
            <v>0</v>
          </cell>
        </row>
        <row r="1007">
          <cell r="B1007" t="str">
            <v>Acetileno 390</v>
          </cell>
          <cell r="C1007">
            <v>0</v>
          </cell>
          <cell r="D1007">
            <v>0</v>
          </cell>
          <cell r="E1007" t="str">
            <v>p3</v>
          </cell>
          <cell r="F1007">
            <v>9.6525423728813564</v>
          </cell>
          <cell r="G1007">
            <v>1.74</v>
          </cell>
          <cell r="H1007">
            <v>0</v>
          </cell>
        </row>
        <row r="1008">
          <cell r="B1008" t="str">
            <v>Oxigeno Industrial 220</v>
          </cell>
          <cell r="C1008">
            <v>0</v>
          </cell>
          <cell r="D1008">
            <v>0</v>
          </cell>
          <cell r="E1008" t="str">
            <v>p3</v>
          </cell>
          <cell r="F1008">
            <v>2.6864406779661016</v>
          </cell>
          <cell r="G1008">
            <v>0.48</v>
          </cell>
          <cell r="H1008">
            <v>0</v>
          </cell>
        </row>
        <row r="1009">
          <cell r="B1009" t="str">
            <v>Disco p/ esmerilar</v>
          </cell>
          <cell r="C1009">
            <v>0</v>
          </cell>
          <cell r="D1009">
            <v>0</v>
          </cell>
          <cell r="E1009" t="str">
            <v>Ud</v>
          </cell>
          <cell r="F1009">
            <v>150</v>
          </cell>
          <cell r="G1009">
            <v>27</v>
          </cell>
          <cell r="H1009">
            <v>0</v>
          </cell>
        </row>
        <row r="1010">
          <cell r="B1010" t="str">
            <v>Mano de Obra</v>
          </cell>
        </row>
        <row r="1011">
          <cell r="B1011" t="str">
            <v>Frabricación</v>
          </cell>
        </row>
        <row r="1012">
          <cell r="B1012" t="str">
            <v>SandBlasting Superficie Metálicas</v>
          </cell>
          <cell r="C1012">
            <v>0</v>
          </cell>
          <cell r="D1012">
            <v>0</v>
          </cell>
          <cell r="E1012" t="str">
            <v>m2</v>
          </cell>
          <cell r="F1012">
            <v>169.5</v>
          </cell>
          <cell r="G1012">
            <v>30.51</v>
          </cell>
          <cell r="H1012">
            <v>0</v>
          </cell>
        </row>
        <row r="1013">
          <cell r="B1013" t="str">
            <v>Fabricación Estructura Metalica - Columna</v>
          </cell>
          <cell r="C1013">
            <v>0</v>
          </cell>
          <cell r="D1013">
            <v>0</v>
          </cell>
          <cell r="E1013" t="str">
            <v>ton</v>
          </cell>
          <cell r="F1013">
            <v>11999.999999999998</v>
          </cell>
          <cell r="G1013">
            <v>2160</v>
          </cell>
          <cell r="H1013">
            <v>0</v>
          </cell>
        </row>
        <row r="1014">
          <cell r="B1014" t="str">
            <v>Fabricación Estructura Metalica - Placa</v>
          </cell>
          <cell r="C1014">
            <v>0</v>
          </cell>
          <cell r="D1014">
            <v>0</v>
          </cell>
          <cell r="E1014" t="str">
            <v>ton</v>
          </cell>
          <cell r="F1014">
            <v>22000</v>
          </cell>
          <cell r="G1014">
            <v>3960</v>
          </cell>
          <cell r="H1014">
            <v>0</v>
          </cell>
        </row>
        <row r="1015">
          <cell r="B1015" t="str">
            <v>Pintura de Taller</v>
          </cell>
        </row>
        <row r="1016">
          <cell r="B1016" t="str">
            <v>MO-1001-12 [PEM] Pintor Estructura Metálica</v>
          </cell>
          <cell r="C1016">
            <v>0</v>
          </cell>
          <cell r="D1016">
            <v>0</v>
          </cell>
          <cell r="E1016" t="str">
            <v>Día</v>
          </cell>
          <cell r="F1016">
            <v>737.38099547511399</v>
          </cell>
          <cell r="G1016">
            <v>132.72999999999999</v>
          </cell>
          <cell r="H1016">
            <v>0</v>
          </cell>
        </row>
        <row r="1017">
          <cell r="B1017" t="str">
            <v>MO-1001-14 [AyEM] Ayudante Estructuras Metálica</v>
          </cell>
          <cell r="C1017">
            <v>0</v>
          </cell>
          <cell r="D1017">
            <v>0</v>
          </cell>
          <cell r="E1017" t="str">
            <v>Día</v>
          </cell>
          <cell r="F1017">
            <v>866.50045248868685</v>
          </cell>
          <cell r="G1017">
            <v>155.97</v>
          </cell>
          <cell r="H1017">
            <v>0</v>
          </cell>
        </row>
        <row r="1018">
          <cell r="B1018" t="str">
            <v>Servicios, Herramientas y Equipos</v>
          </cell>
        </row>
        <row r="1019">
          <cell r="B1019" t="str">
            <v>Compresor p/ Pintura</v>
          </cell>
          <cell r="C1019">
            <v>0</v>
          </cell>
          <cell r="D1019">
            <v>0</v>
          </cell>
          <cell r="E1019" t="str">
            <v>Hr</v>
          </cell>
          <cell r="F1019">
            <v>63.56</v>
          </cell>
          <cell r="G1019">
            <v>11.44</v>
          </cell>
          <cell r="H1019">
            <v>0</v>
          </cell>
        </row>
        <row r="1020">
          <cell r="A1020">
            <v>85.25</v>
          </cell>
          <cell r="B1020" t="str">
            <v>Columnas Doble HSS12X12X1/2 de 12.00 m + Placa Base Plate 2/1 '' + Esparragos y Pernos: Perno ø 1 3/8'' x 20'' F1554 A36 (14)ud ( incluye Frabricación &amp; Pintura de Taller)</v>
          </cell>
          <cell r="C1020">
            <v>0</v>
          </cell>
          <cell r="E1020" t="str">
            <v>Ud</v>
          </cell>
          <cell r="G1020" t="e">
            <v>#DIV/0!</v>
          </cell>
          <cell r="I1020" t="e">
            <v>#DIV/0!</v>
          </cell>
        </row>
        <row r="1022">
          <cell r="A1022">
            <v>86.25</v>
          </cell>
          <cell r="B1022" t="str">
            <v>Análisis de Precio Unitario de 30.00 Ud de Viga Principal W12X30 de 4.50 m + Conexión Viga - Col HA [ W12 ] + Conexión a Momento y Cortante Viga - Col [ W12 @ W14 ] - { Patin } ( incluye Frabricación &amp; Pintura de Taller):</v>
          </cell>
          <cell r="H1022" t="str">
            <v>Comandancia</v>
          </cell>
        </row>
        <row r="1023">
          <cell r="B1023" t="str">
            <v>Materiales</v>
          </cell>
        </row>
        <row r="1024">
          <cell r="A1024" t="str">
            <v>lbm</v>
          </cell>
          <cell r="B1024" t="str">
            <v>Viga Principal</v>
          </cell>
          <cell r="C1024">
            <v>4.5</v>
          </cell>
          <cell r="D1024" t="str">
            <v>m</v>
          </cell>
          <cell r="I1024" t="str">
            <v>perimeter</v>
          </cell>
        </row>
        <row r="1025">
          <cell r="A1025">
            <v>30</v>
          </cell>
          <cell r="B1025" t="str">
            <v>W12X30</v>
          </cell>
          <cell r="C1025">
            <v>442.91338582677167</v>
          </cell>
          <cell r="D1025">
            <v>1.5999999999999955E-2</v>
          </cell>
          <cell r="E1025" t="str">
            <v>pl</v>
          </cell>
          <cell r="F1025">
            <v>810</v>
          </cell>
          <cell r="G1025">
            <v>145.80000000000001</v>
          </cell>
          <cell r="H1025">
            <v>430110</v>
          </cell>
          <cell r="I1025">
            <v>4.1366666666666667</v>
          </cell>
        </row>
        <row r="1026">
          <cell r="A1026">
            <v>5</v>
          </cell>
          <cell r="B1026" t="str">
            <v>C3X5</v>
          </cell>
          <cell r="C1026">
            <v>0.91666666666666663</v>
          </cell>
          <cell r="D1026">
            <v>3.6363636363637205E-3</v>
          </cell>
          <cell r="E1026" t="str">
            <v>pl</v>
          </cell>
          <cell r="F1026">
            <v>135</v>
          </cell>
          <cell r="G1026">
            <v>24.3</v>
          </cell>
          <cell r="H1026">
            <v>146.56</v>
          </cell>
          <cell r="I1026">
            <v>0.91400000000000003</v>
          </cell>
        </row>
        <row r="1027">
          <cell r="B1027" t="str">
            <v>Conexión Moment Plate</v>
          </cell>
        </row>
        <row r="1028">
          <cell r="A1028">
            <v>0</v>
          </cell>
          <cell r="B1028" t="str">
            <v>Conexión Viga - Col HA [ W12 ]</v>
          </cell>
          <cell r="C1028">
            <v>1</v>
          </cell>
          <cell r="D1028">
            <v>0</v>
          </cell>
          <cell r="E1028" t="str">
            <v>Ud</v>
          </cell>
          <cell r="F1028">
            <v>7034.59</v>
          </cell>
          <cell r="G1028">
            <v>0</v>
          </cell>
          <cell r="H1028">
            <v>7034.59</v>
          </cell>
          <cell r="I1028">
            <v>0</v>
          </cell>
        </row>
        <row r="1029">
          <cell r="A1029">
            <v>0</v>
          </cell>
          <cell r="B1029" t="str">
            <v>Conexión a Momento y Cortante Viga - Col [ W12 @ W14 ] - { Patin }</v>
          </cell>
          <cell r="C1029">
            <v>1</v>
          </cell>
          <cell r="D1029">
            <v>0</v>
          </cell>
          <cell r="E1029" t="str">
            <v>Ud</v>
          </cell>
          <cell r="F1029">
            <v>3224.42</v>
          </cell>
          <cell r="G1029">
            <v>0</v>
          </cell>
          <cell r="H1029">
            <v>3224.42</v>
          </cell>
          <cell r="I1029">
            <v>0</v>
          </cell>
        </row>
        <row r="1030">
          <cell r="B1030" t="str">
            <v>Mano de Obra</v>
          </cell>
        </row>
        <row r="1031">
          <cell r="B1031" t="str">
            <v>Frabricación</v>
          </cell>
        </row>
        <row r="1032">
          <cell r="B1032" t="str">
            <v>SandBlasting Superficie Metálicas</v>
          </cell>
          <cell r="C1032">
            <v>170.29339726367999</v>
          </cell>
          <cell r="D1032">
            <v>3.8772708901893527E-5</v>
          </cell>
          <cell r="E1032" t="str">
            <v>m2</v>
          </cell>
          <cell r="F1032">
            <v>169.5</v>
          </cell>
          <cell r="G1032">
            <v>30.51</v>
          </cell>
          <cell r="H1032">
            <v>34061.699999999997</v>
          </cell>
        </row>
        <row r="1033">
          <cell r="B1033" t="str">
            <v>Fabricación Estructura Metalica - Viga</v>
          </cell>
          <cell r="C1033">
            <v>6.6459924540682422</v>
          </cell>
          <cell r="D1033">
            <v>6.030018781175351E-4</v>
          </cell>
          <cell r="E1033" t="str">
            <v>ton</v>
          </cell>
          <cell r="F1033">
            <v>11999.999999999998</v>
          </cell>
          <cell r="G1033">
            <v>2160</v>
          </cell>
          <cell r="H1033">
            <v>94164</v>
          </cell>
        </row>
        <row r="1034">
          <cell r="B1034" t="str">
            <v>Fabricación Estructura Metalica - Placa</v>
          </cell>
          <cell r="C1034">
            <v>0</v>
          </cell>
          <cell r="D1034">
            <v>0</v>
          </cell>
          <cell r="E1034" t="str">
            <v>ton</v>
          </cell>
          <cell r="F1034">
            <v>22000</v>
          </cell>
          <cell r="G1034">
            <v>3960</v>
          </cell>
          <cell r="H1034">
            <v>0</v>
          </cell>
        </row>
        <row r="1035">
          <cell r="B1035" t="str">
            <v>Pintura de Taller</v>
          </cell>
        </row>
        <row r="1036">
          <cell r="B1036" t="str">
            <v>MO-1001-12 [PEM] Pintor Estructura Metálica</v>
          </cell>
          <cell r="C1036">
            <v>15</v>
          </cell>
          <cell r="D1036">
            <v>0</v>
          </cell>
          <cell r="E1036" t="str">
            <v>Día</v>
          </cell>
          <cell r="F1036">
            <v>737.38099547511399</v>
          </cell>
          <cell r="G1036">
            <v>132.72999999999999</v>
          </cell>
          <cell r="H1036">
            <v>13051.66</v>
          </cell>
        </row>
        <row r="1037">
          <cell r="B1037" t="str">
            <v>MO-1001-14 [AyEM] Ayudante Estructuras Metálica</v>
          </cell>
          <cell r="C1037">
            <v>15</v>
          </cell>
          <cell r="D1037">
            <v>0</v>
          </cell>
          <cell r="E1037" t="str">
            <v>Día</v>
          </cell>
          <cell r="F1037">
            <v>866.50045248868685</v>
          </cell>
          <cell r="G1037">
            <v>155.97</v>
          </cell>
          <cell r="H1037">
            <v>15337.06</v>
          </cell>
        </row>
        <row r="1038">
          <cell r="B1038" t="str">
            <v>Servicios, Herramientas y Equipos</v>
          </cell>
        </row>
        <row r="1039">
          <cell r="B1039" t="str">
            <v>Compresor p/ Pintura</v>
          </cell>
          <cell r="C1039">
            <v>120</v>
          </cell>
          <cell r="D1039">
            <v>0</v>
          </cell>
          <cell r="E1039" t="str">
            <v>Hr</v>
          </cell>
          <cell r="F1039">
            <v>63.56</v>
          </cell>
          <cell r="G1039">
            <v>11.44</v>
          </cell>
          <cell r="H1039">
            <v>9000</v>
          </cell>
        </row>
        <row r="1040">
          <cell r="A1040">
            <v>86.25</v>
          </cell>
          <cell r="B1040" t="str">
            <v>Viga Principal W12X30 de 4.50 m + Conexión Viga - Col HA [ W12 ] + Conexión a Momento y Cortante Viga - Col [ W12 @ W14 ] - { Patin } ( incluye Frabricación &amp; Pintura de Taller)</v>
          </cell>
          <cell r="C1040">
            <v>30</v>
          </cell>
          <cell r="E1040" t="str">
            <v>Ud</v>
          </cell>
          <cell r="G1040">
            <v>45.601164475364918</v>
          </cell>
          <cell r="I1040">
            <v>20204.330000000002</v>
          </cell>
        </row>
        <row r="1042">
          <cell r="A1042">
            <v>87.25</v>
          </cell>
          <cell r="B1042" t="str">
            <v>Análisis de Precio Unitario de 2.00 Ud de Viga Principal W12X30 de 6.92 m + Conexión a Momento y Cortante Viga - Col [ W12 @ W14 ] - { Patin } + Conexión a Momento y Cortante Viga - Col [ W12 @ W14 ] - { Alma } ( incluye Frabricación &amp; Pintura de Taller):</v>
          </cell>
          <cell r="H1042" t="str">
            <v>Comandancia</v>
          </cell>
        </row>
        <row r="1043">
          <cell r="B1043" t="str">
            <v>Materiales</v>
          </cell>
        </row>
        <row r="1044">
          <cell r="A1044" t="str">
            <v>lbm</v>
          </cell>
          <cell r="B1044" t="str">
            <v>Viga Principal</v>
          </cell>
          <cell r="C1044">
            <v>6.92</v>
          </cell>
          <cell r="D1044" t="str">
            <v>m</v>
          </cell>
          <cell r="I1044" t="str">
            <v>perimeter</v>
          </cell>
        </row>
        <row r="1045">
          <cell r="A1045">
            <v>30</v>
          </cell>
          <cell r="B1045" t="str">
            <v>W12X30</v>
          </cell>
          <cell r="C1045">
            <v>45.406824146981627</v>
          </cell>
          <cell r="D1045">
            <v>0.10115606936416185</v>
          </cell>
          <cell r="E1045" t="str">
            <v>pl</v>
          </cell>
          <cell r="F1045">
            <v>810</v>
          </cell>
          <cell r="G1045">
            <v>145.80000000000001</v>
          </cell>
          <cell r="H1045">
            <v>47790</v>
          </cell>
          <cell r="I1045">
            <v>4.1366666666666667</v>
          </cell>
        </row>
        <row r="1046">
          <cell r="A1046">
            <v>5</v>
          </cell>
          <cell r="B1046" t="str">
            <v>C3X5</v>
          </cell>
          <cell r="C1046">
            <v>1.4166666666666667</v>
          </cell>
          <cell r="D1046">
            <v>2.3529411764704857E-3</v>
          </cell>
          <cell r="E1046" t="str">
            <v>pl</v>
          </cell>
          <cell r="F1046">
            <v>135</v>
          </cell>
          <cell r="G1046">
            <v>24.3</v>
          </cell>
          <cell r="H1046">
            <v>226.21</v>
          </cell>
          <cell r="I1046">
            <v>0.91400000000000003</v>
          </cell>
        </row>
        <row r="1047">
          <cell r="B1047" t="str">
            <v>Conexión Moment Plate</v>
          </cell>
        </row>
        <row r="1048">
          <cell r="A1048">
            <v>0</v>
          </cell>
          <cell r="B1048" t="str">
            <v>Conexión a Momento y Cortante Viga - Col [ W12 @ W14 ] - { Patin }</v>
          </cell>
          <cell r="C1048">
            <v>1</v>
          </cell>
          <cell r="D1048">
            <v>0</v>
          </cell>
          <cell r="E1048" t="str">
            <v>Ud</v>
          </cell>
          <cell r="F1048">
            <v>3224.42</v>
          </cell>
          <cell r="G1048">
            <v>0</v>
          </cell>
          <cell r="H1048">
            <v>3224.42</v>
          </cell>
          <cell r="I1048">
            <v>0</v>
          </cell>
        </row>
        <row r="1049">
          <cell r="A1049">
            <v>0</v>
          </cell>
          <cell r="B1049" t="str">
            <v>Conexión a Momento y Cortante Viga - Col [ W12 @ W14 ] - { Alma }</v>
          </cell>
          <cell r="C1049">
            <v>1</v>
          </cell>
          <cell r="D1049">
            <v>0</v>
          </cell>
          <cell r="E1049" t="str">
            <v>Ud</v>
          </cell>
          <cell r="F1049">
            <v>13955.75</v>
          </cell>
          <cell r="G1049">
            <v>0</v>
          </cell>
          <cell r="H1049">
            <v>13955.75</v>
          </cell>
          <cell r="I1049">
            <v>0</v>
          </cell>
        </row>
        <row r="1050">
          <cell r="B1050" t="str">
            <v>Mano de Obra</v>
          </cell>
        </row>
        <row r="1051">
          <cell r="B1051" t="str">
            <v>Frabricación</v>
          </cell>
        </row>
        <row r="1052">
          <cell r="B1052" t="str">
            <v>SandBlasting Superficie Metálicas</v>
          </cell>
          <cell r="C1052">
            <v>17.570540992960002</v>
          </cell>
          <cell r="D1052">
            <v>5.3834466700770282E-4</v>
          </cell>
          <cell r="E1052" t="str">
            <v>m2</v>
          </cell>
          <cell r="F1052">
            <v>169.5</v>
          </cell>
          <cell r="G1052">
            <v>30.51</v>
          </cell>
          <cell r="H1052">
            <v>3516.18</v>
          </cell>
        </row>
        <row r="1053">
          <cell r="B1053" t="str">
            <v>Fabricación Estructura Metalica - Viga</v>
          </cell>
          <cell r="C1053">
            <v>0.68464402887139109</v>
          </cell>
          <cell r="D1053">
            <v>7.8230013010382651E-3</v>
          </cell>
          <cell r="E1053" t="str">
            <v>ton</v>
          </cell>
          <cell r="F1053">
            <v>11999.999999999998</v>
          </cell>
          <cell r="G1053">
            <v>2160</v>
          </cell>
          <cell r="H1053">
            <v>9770.4</v>
          </cell>
        </row>
        <row r="1054">
          <cell r="B1054" t="str">
            <v>Fabricación Estructura Metalica - Placa</v>
          </cell>
          <cell r="C1054">
            <v>0</v>
          </cell>
          <cell r="D1054">
            <v>0</v>
          </cell>
          <cell r="E1054" t="str">
            <v>ton</v>
          </cell>
          <cell r="F1054">
            <v>22000</v>
          </cell>
          <cell r="G1054">
            <v>3960</v>
          </cell>
          <cell r="H1054">
            <v>0</v>
          </cell>
        </row>
        <row r="1055">
          <cell r="B1055" t="str">
            <v>Pintura de Taller</v>
          </cell>
        </row>
        <row r="1056">
          <cell r="B1056" t="str">
            <v>MO-1001-12 [PEM] Pintor Estructura Metálica</v>
          </cell>
          <cell r="C1056">
            <v>1</v>
          </cell>
          <cell r="D1056">
            <v>0</v>
          </cell>
          <cell r="E1056" t="str">
            <v>Día</v>
          </cell>
          <cell r="F1056">
            <v>737.38099547511399</v>
          </cell>
          <cell r="G1056">
            <v>132.72999999999999</v>
          </cell>
          <cell r="H1056">
            <v>870.11</v>
          </cell>
        </row>
        <row r="1057">
          <cell r="B1057" t="str">
            <v>MO-1001-14 [AyEM] Ayudante Estructuras Metálica</v>
          </cell>
          <cell r="C1057">
            <v>1</v>
          </cell>
          <cell r="D1057">
            <v>0</v>
          </cell>
          <cell r="E1057" t="str">
            <v>Día</v>
          </cell>
          <cell r="F1057">
            <v>866.50045248868685</v>
          </cell>
          <cell r="G1057">
            <v>155.97</v>
          </cell>
          <cell r="H1057">
            <v>1022.47</v>
          </cell>
        </row>
        <row r="1058">
          <cell r="B1058" t="str">
            <v>Servicios, Herramientas y Equipos</v>
          </cell>
        </row>
        <row r="1059">
          <cell r="B1059" t="str">
            <v>Compresor p/ Pintura</v>
          </cell>
          <cell r="C1059">
            <v>8</v>
          </cell>
          <cell r="D1059">
            <v>0</v>
          </cell>
          <cell r="E1059" t="str">
            <v>Hr</v>
          </cell>
          <cell r="F1059">
            <v>63.56</v>
          </cell>
          <cell r="G1059">
            <v>11.44</v>
          </cell>
          <cell r="H1059">
            <v>600</v>
          </cell>
        </row>
        <row r="1060">
          <cell r="A1060">
            <v>87.25</v>
          </cell>
          <cell r="B1060" t="str">
            <v>Viga Principal W12X30 de 6.92 m + Conexión a Momento y Cortante Viga - Col [ W12 @ W14 ] - { Patin } + Conexión a Momento y Cortante Viga - Col [ W12 @ W14 ] - { Alma } ( incluye Frabricación &amp; Pintura de Taller)</v>
          </cell>
          <cell r="C1060">
            <v>2</v>
          </cell>
          <cell r="E1060" t="str">
            <v>Ud</v>
          </cell>
          <cell r="G1060">
            <v>59.136965039690054</v>
          </cell>
          <cell r="I1060">
            <v>40487.769999999997</v>
          </cell>
        </row>
        <row r="1062">
          <cell r="A1062">
            <v>88.25</v>
          </cell>
          <cell r="B1062" t="str">
            <v>Análisis de Precio Unitario de 6.00 Ud de Viga Secundarias W12X30 de 8.15 m + Conexión a Momento y Cortante Viga - Col [ W12 @ W14 ] - { Alma } + Conexión a Momento y Cortante Viga - Col [ W12 @ W14 ] - { Alma } ( incluye Frabricación &amp; Pintura de Taller):</v>
          </cell>
          <cell r="H1062" t="str">
            <v>Comandancia</v>
          </cell>
        </row>
        <row r="1063">
          <cell r="B1063" t="str">
            <v>Materiales</v>
          </cell>
        </row>
        <row r="1064">
          <cell r="A1064" t="str">
            <v>lbm</v>
          </cell>
          <cell r="B1064" t="str">
            <v>Viga Secundarias</v>
          </cell>
          <cell r="C1064">
            <v>8.15</v>
          </cell>
          <cell r="D1064" t="str">
            <v>m</v>
          </cell>
          <cell r="I1064" t="str">
            <v>perimeter</v>
          </cell>
        </row>
        <row r="1065">
          <cell r="A1065">
            <v>30</v>
          </cell>
          <cell r="B1065" t="str">
            <v>W12X30</v>
          </cell>
          <cell r="C1065">
            <v>160.43307086614172</v>
          </cell>
          <cell r="D1065">
            <v>5.9631901840490886E-2</v>
          </cell>
          <cell r="E1065" t="str">
            <v>pl</v>
          </cell>
          <cell r="F1065">
            <v>810</v>
          </cell>
          <cell r="G1065">
            <v>145.80000000000001</v>
          </cell>
          <cell r="H1065">
            <v>162486</v>
          </cell>
          <cell r="I1065">
            <v>4.1366666666666667</v>
          </cell>
        </row>
        <row r="1066">
          <cell r="A1066">
            <v>5</v>
          </cell>
          <cell r="B1066" t="str">
            <v>C3X5</v>
          </cell>
          <cell r="C1066">
            <v>1.6666666666666667</v>
          </cell>
          <cell r="D1066">
            <v>1.9999999999999129E-3</v>
          </cell>
          <cell r="E1066" t="str">
            <v>pl</v>
          </cell>
          <cell r="F1066">
            <v>135</v>
          </cell>
          <cell r="G1066">
            <v>24.3</v>
          </cell>
          <cell r="H1066">
            <v>266.02999999999997</v>
          </cell>
          <cell r="I1066">
            <v>0.91400000000000003</v>
          </cell>
        </row>
        <row r="1067">
          <cell r="B1067" t="str">
            <v>Conexión Moment Plate</v>
          </cell>
        </row>
        <row r="1068">
          <cell r="A1068">
            <v>0</v>
          </cell>
          <cell r="B1068" t="str">
            <v>Conexión a Momento y Cortante Viga - Col [ W12 @ W14 ] - { Alma }</v>
          </cell>
          <cell r="C1068">
            <v>1</v>
          </cell>
          <cell r="D1068">
            <v>0</v>
          </cell>
          <cell r="E1068" t="str">
            <v>Ud</v>
          </cell>
          <cell r="F1068">
            <v>13955.75</v>
          </cell>
          <cell r="G1068">
            <v>0</v>
          </cell>
          <cell r="H1068">
            <v>13955.75</v>
          </cell>
          <cell r="I1068">
            <v>0</v>
          </cell>
        </row>
        <row r="1069">
          <cell r="A1069">
            <v>0</v>
          </cell>
          <cell r="B1069" t="str">
            <v>Conexión a Momento y Cortante Viga - Col [ W12 @ W14 ] - { Alma }</v>
          </cell>
          <cell r="C1069">
            <v>1</v>
          </cell>
          <cell r="D1069">
            <v>0</v>
          </cell>
          <cell r="E1069" t="str">
            <v>Ud</v>
          </cell>
          <cell r="F1069">
            <v>13955.75</v>
          </cell>
          <cell r="G1069">
            <v>0</v>
          </cell>
          <cell r="H1069">
            <v>13955.75</v>
          </cell>
          <cell r="I1069">
            <v>0</v>
          </cell>
        </row>
        <row r="1070">
          <cell r="B1070" t="str">
            <v>Mano de Obra</v>
          </cell>
        </row>
        <row r="1071">
          <cell r="B1071" t="str">
            <v>Frabricación</v>
          </cell>
        </row>
        <row r="1072">
          <cell r="B1072" t="str">
            <v>SandBlasting Superficie Metálicas</v>
          </cell>
          <cell r="C1072">
            <v>61.797380697599991</v>
          </cell>
          <cell r="D1072">
            <v>4.2385330420895148E-5</v>
          </cell>
          <cell r="E1072" t="str">
            <v>m2</v>
          </cell>
          <cell r="F1072">
            <v>169.5</v>
          </cell>
          <cell r="G1072">
            <v>30.51</v>
          </cell>
          <cell r="H1072">
            <v>12360.62</v>
          </cell>
        </row>
        <row r="1073">
          <cell r="B1073" t="str">
            <v>Fabricación Estructura Metalica - Viga</v>
          </cell>
          <cell r="C1073">
            <v>2.4106627296587924</v>
          </cell>
          <cell r="D1073">
            <v>3.8733209031398506E-3</v>
          </cell>
          <cell r="E1073" t="str">
            <v>ton</v>
          </cell>
          <cell r="F1073">
            <v>11999.999999999998</v>
          </cell>
          <cell r="G1073">
            <v>2160</v>
          </cell>
          <cell r="H1073">
            <v>34267.199999999997</v>
          </cell>
        </row>
        <row r="1074">
          <cell r="B1074" t="str">
            <v>Fabricación Estructura Metalica - Placa</v>
          </cell>
          <cell r="C1074">
            <v>0</v>
          </cell>
          <cell r="D1074">
            <v>0</v>
          </cell>
          <cell r="E1074" t="str">
            <v>ton</v>
          </cell>
          <cell r="F1074">
            <v>22000</v>
          </cell>
          <cell r="G1074">
            <v>3960</v>
          </cell>
          <cell r="H1074">
            <v>0</v>
          </cell>
        </row>
        <row r="1075">
          <cell r="B1075" t="str">
            <v>Pintura de Taller</v>
          </cell>
        </row>
        <row r="1076">
          <cell r="B1076" t="str">
            <v>MO-1001-12 [PEM] Pintor Estructura Metálica</v>
          </cell>
          <cell r="C1076">
            <v>3</v>
          </cell>
          <cell r="D1076">
            <v>0</v>
          </cell>
          <cell r="E1076" t="str">
            <v>Día</v>
          </cell>
          <cell r="F1076">
            <v>737.38099547511399</v>
          </cell>
          <cell r="G1076">
            <v>132.72999999999999</v>
          </cell>
          <cell r="H1076">
            <v>2610.33</v>
          </cell>
        </row>
        <row r="1077">
          <cell r="B1077" t="str">
            <v>MO-1001-14 [AyEM] Ayudante Estructuras Metálica</v>
          </cell>
          <cell r="C1077">
            <v>3</v>
          </cell>
          <cell r="D1077">
            <v>0</v>
          </cell>
          <cell r="E1077" t="str">
            <v>Día</v>
          </cell>
          <cell r="F1077">
            <v>866.50045248868685</v>
          </cell>
          <cell r="G1077">
            <v>155.97</v>
          </cell>
          <cell r="H1077">
            <v>3067.41</v>
          </cell>
        </row>
        <row r="1078">
          <cell r="B1078" t="str">
            <v>Servicios, Herramientas y Equipos</v>
          </cell>
        </row>
        <row r="1079">
          <cell r="B1079" t="str">
            <v>Compresor p/ Pintura</v>
          </cell>
          <cell r="C1079">
            <v>24</v>
          </cell>
          <cell r="D1079">
            <v>0</v>
          </cell>
          <cell r="E1079" t="str">
            <v>Hr</v>
          </cell>
          <cell r="F1079">
            <v>63.56</v>
          </cell>
          <cell r="G1079">
            <v>11.44</v>
          </cell>
          <cell r="H1079">
            <v>1800</v>
          </cell>
        </row>
        <row r="1080">
          <cell r="A1080">
            <v>88.25</v>
          </cell>
          <cell r="B1080" t="str">
            <v>Viga Secundarias W12X30 de 8.15 m + Conexión a Momento y Cortante Viga - Col [ W12 @ W14 ] - { Alma } + Conexión a Momento y Cortante Viga - Col [ W12 @ W14 ] - { Alma } ( incluye Frabricación &amp; Pintura de Taller)</v>
          </cell>
          <cell r="C1080">
            <v>6</v>
          </cell>
          <cell r="E1080" t="str">
            <v>Ud</v>
          </cell>
          <cell r="G1080">
            <v>50.768008105937916</v>
          </cell>
          <cell r="I1080">
            <v>40794.85</v>
          </cell>
        </row>
        <row r="1082">
          <cell r="A1082">
            <v>89.25</v>
          </cell>
          <cell r="B1082" t="str">
            <v>Análisis de Precio Unitario de 12.00 Ud de Viga Secundarias W12X30 de 8.05 m + Conexión a Momento y Cortante Viga - Col [ W12 @ W14 ] - { Alma } + Conexión a Momento y Cortante Viga - Col [ W12 @ W14 ] - { Alma } ( incluye Frabricación &amp; Pintura de Taller):</v>
          </cell>
          <cell r="H1082" t="str">
            <v>Comandancia</v>
          </cell>
        </row>
        <row r="1083">
          <cell r="B1083" t="str">
            <v>Materiales</v>
          </cell>
        </row>
        <row r="1084">
          <cell r="A1084" t="str">
            <v>lbm</v>
          </cell>
          <cell r="B1084" t="str">
            <v>Viga Secundarias</v>
          </cell>
          <cell r="C1084">
            <v>8.0500000000000007</v>
          </cell>
          <cell r="D1084" t="str">
            <v>m</v>
          </cell>
          <cell r="I1084" t="str">
            <v>perimeter</v>
          </cell>
        </row>
        <row r="1085">
          <cell r="A1085">
            <v>30</v>
          </cell>
          <cell r="B1085" t="str">
            <v>W12X30</v>
          </cell>
          <cell r="C1085">
            <v>316.92913385826773</v>
          </cell>
          <cell r="D1085">
            <v>9.6894409937887688E-3</v>
          </cell>
          <cell r="E1085" t="str">
            <v>pl</v>
          </cell>
          <cell r="F1085">
            <v>810</v>
          </cell>
          <cell r="G1085">
            <v>145.80000000000001</v>
          </cell>
          <cell r="H1085">
            <v>305856</v>
          </cell>
          <cell r="I1085">
            <v>4.1366666666666667</v>
          </cell>
        </row>
        <row r="1086">
          <cell r="A1086">
            <v>5</v>
          </cell>
          <cell r="B1086" t="str">
            <v>C3X5</v>
          </cell>
          <cell r="C1086">
            <v>1.6666666666666667</v>
          </cell>
          <cell r="D1086">
            <v>1.9999999999999129E-3</v>
          </cell>
          <cell r="E1086" t="str">
            <v>pl</v>
          </cell>
          <cell r="F1086">
            <v>135</v>
          </cell>
          <cell r="G1086">
            <v>24.3</v>
          </cell>
          <cell r="H1086">
            <v>266.02999999999997</v>
          </cell>
          <cell r="I1086">
            <v>0.91400000000000003</v>
          </cell>
        </row>
        <row r="1087">
          <cell r="B1087" t="str">
            <v>Conexión Moment Plate</v>
          </cell>
        </row>
        <row r="1088">
          <cell r="A1088">
            <v>0</v>
          </cell>
          <cell r="B1088" t="str">
            <v>Conexión a Momento y Cortante Viga - Col [ W12 @ W14 ] - { Alma }</v>
          </cell>
          <cell r="C1088">
            <v>1</v>
          </cell>
          <cell r="D1088">
            <v>0</v>
          </cell>
          <cell r="E1088" t="str">
            <v>Ud</v>
          </cell>
          <cell r="F1088">
            <v>13955.75</v>
          </cell>
          <cell r="G1088">
            <v>0</v>
          </cell>
          <cell r="H1088">
            <v>13955.75</v>
          </cell>
          <cell r="I1088">
            <v>0</v>
          </cell>
        </row>
        <row r="1089">
          <cell r="A1089">
            <v>0</v>
          </cell>
          <cell r="B1089" t="str">
            <v>Conexión a Momento y Cortante Viga - Col [ W12 @ W14 ] - { Alma }</v>
          </cell>
          <cell r="C1089">
            <v>1</v>
          </cell>
          <cell r="D1089">
            <v>0</v>
          </cell>
          <cell r="E1089" t="str">
            <v>Ud</v>
          </cell>
          <cell r="F1089">
            <v>13955.75</v>
          </cell>
          <cell r="G1089">
            <v>0</v>
          </cell>
          <cell r="H1089">
            <v>13955.75</v>
          </cell>
          <cell r="I1089">
            <v>0</v>
          </cell>
        </row>
        <row r="1090">
          <cell r="B1090" t="str">
            <v>Mano de Obra</v>
          </cell>
        </row>
        <row r="1091">
          <cell r="B1091" t="str">
            <v>Frabricación</v>
          </cell>
        </row>
        <row r="1092">
          <cell r="B1092" t="str">
            <v>SandBlasting Superficie Metálicas</v>
          </cell>
          <cell r="C1092">
            <v>121.94021189760001</v>
          </cell>
          <cell r="D1092">
            <v>8.0269685017557855E-5</v>
          </cell>
          <cell r="E1092" t="str">
            <v>m2</v>
          </cell>
          <cell r="F1092">
            <v>169.5</v>
          </cell>
          <cell r="G1092">
            <v>30.51</v>
          </cell>
          <cell r="H1092">
            <v>24391.22</v>
          </cell>
        </row>
        <row r="1093">
          <cell r="B1093" t="str">
            <v>Fabricación Estructura Metalica - Viga</v>
          </cell>
          <cell r="C1093">
            <v>4.7581036745406831</v>
          </cell>
          <cell r="D1093">
            <v>3.9854647755227545E-4</v>
          </cell>
          <cell r="E1093" t="str">
            <v>ton</v>
          </cell>
          <cell r="F1093">
            <v>11999.999999999998</v>
          </cell>
          <cell r="G1093">
            <v>2160</v>
          </cell>
          <cell r="H1093">
            <v>67401.600000000006</v>
          </cell>
        </row>
        <row r="1094">
          <cell r="B1094" t="str">
            <v>Fabricación Estructura Metalica - Placa</v>
          </cell>
          <cell r="C1094">
            <v>0</v>
          </cell>
          <cell r="D1094">
            <v>0</v>
          </cell>
          <cell r="E1094" t="str">
            <v>ton</v>
          </cell>
          <cell r="F1094">
            <v>22000</v>
          </cell>
          <cell r="G1094">
            <v>3960</v>
          </cell>
          <cell r="H1094">
            <v>0</v>
          </cell>
        </row>
        <row r="1095">
          <cell r="B1095" t="str">
            <v>Pintura de Taller</v>
          </cell>
        </row>
        <row r="1096">
          <cell r="B1096" t="str">
            <v>MO-1001-12 [PEM] Pintor Estructura Metálica</v>
          </cell>
          <cell r="C1096">
            <v>6</v>
          </cell>
          <cell r="D1096">
            <v>0</v>
          </cell>
          <cell r="E1096" t="str">
            <v>Día</v>
          </cell>
          <cell r="F1096">
            <v>737.38099547511399</v>
          </cell>
          <cell r="G1096">
            <v>132.72999999999999</v>
          </cell>
          <cell r="H1096">
            <v>5220.67</v>
          </cell>
        </row>
        <row r="1097">
          <cell r="B1097" t="str">
            <v>MO-1001-14 [AyEM] Ayudante Estructuras Metálica</v>
          </cell>
          <cell r="C1097">
            <v>6</v>
          </cell>
          <cell r="D1097">
            <v>0</v>
          </cell>
          <cell r="E1097" t="str">
            <v>Día</v>
          </cell>
          <cell r="F1097">
            <v>866.50045248868685</v>
          </cell>
          <cell r="G1097">
            <v>155.97</v>
          </cell>
          <cell r="H1097">
            <v>6134.82</v>
          </cell>
        </row>
        <row r="1098">
          <cell r="B1098" t="str">
            <v>Servicios, Herramientas y Equipos</v>
          </cell>
        </row>
        <row r="1099">
          <cell r="B1099" t="str">
            <v>Compresor p/ Pintura</v>
          </cell>
          <cell r="C1099">
            <v>48</v>
          </cell>
          <cell r="D1099">
            <v>0</v>
          </cell>
          <cell r="E1099" t="str">
            <v>Hr</v>
          </cell>
          <cell r="F1099">
            <v>63.56</v>
          </cell>
          <cell r="G1099">
            <v>11.44</v>
          </cell>
          <cell r="H1099">
            <v>3600</v>
          </cell>
        </row>
        <row r="1100">
          <cell r="A1100">
            <v>89.25</v>
          </cell>
          <cell r="B1100" t="str">
            <v>Viga Secundarias W12X30 de 8.05 m + Conexión a Momento y Cortante Viga - Col [ W12 @ W14 ] - { Alma } + Conexión a Momento y Cortante Viga - Col [ W12 @ W14 ] - { Alma } ( incluye Frabricación &amp; Pintura de Taller)</v>
          </cell>
          <cell r="C1100">
            <v>12</v>
          </cell>
          <cell r="E1100" t="str">
            <v>Ud</v>
          </cell>
          <cell r="G1100">
            <v>46.319066391775316</v>
          </cell>
          <cell r="I1100">
            <v>36731.82</v>
          </cell>
        </row>
        <row r="1102">
          <cell r="A1102">
            <v>90.25</v>
          </cell>
          <cell r="B1102" t="str">
            <v>Análisis de Precio Unitario de 12.00 Ud de Viga Secundarias W12X30 de 8.06 m + Conexión a Momento y Cortante Viga - Col [ W12 @ W14 ] - { Alma } + Conexión a Momento y Cortante Viga - Col [ W12 @ W14 ] - { Alma } ( incluye Frabricación &amp; Pintura de Taller):</v>
          </cell>
          <cell r="H1102" t="str">
            <v>Comandancia</v>
          </cell>
        </row>
        <row r="1103">
          <cell r="B1103" t="str">
            <v>Materiales</v>
          </cell>
        </row>
        <row r="1104">
          <cell r="A1104" t="str">
            <v>lbm</v>
          </cell>
          <cell r="B1104" t="str">
            <v>Viga Secundarias</v>
          </cell>
          <cell r="C1104">
            <v>8.06</v>
          </cell>
          <cell r="D1104" t="str">
            <v>m</v>
          </cell>
          <cell r="I1104" t="str">
            <v>perimeter</v>
          </cell>
        </row>
        <row r="1105">
          <cell r="A1105">
            <v>30</v>
          </cell>
          <cell r="B1105" t="str">
            <v>W12X30</v>
          </cell>
          <cell r="C1105">
            <v>317.32283464566927</v>
          </cell>
          <cell r="D1105">
            <v>8.4367245657568767E-3</v>
          </cell>
          <cell r="E1105" t="str">
            <v>pl</v>
          </cell>
          <cell r="F1105">
            <v>810</v>
          </cell>
          <cell r="G1105">
            <v>145.80000000000001</v>
          </cell>
          <cell r="H1105">
            <v>305856</v>
          </cell>
          <cell r="I1105">
            <v>4.1366666666666667</v>
          </cell>
        </row>
        <row r="1106">
          <cell r="A1106">
            <v>5</v>
          </cell>
          <cell r="B1106" t="str">
            <v>C3X5</v>
          </cell>
          <cell r="C1106">
            <v>1.6666666666666667</v>
          </cell>
          <cell r="D1106">
            <v>1.9999999999999129E-3</v>
          </cell>
          <cell r="E1106" t="str">
            <v>pl</v>
          </cell>
          <cell r="F1106">
            <v>135</v>
          </cell>
          <cell r="G1106">
            <v>24.3</v>
          </cell>
          <cell r="H1106">
            <v>266.02999999999997</v>
          </cell>
          <cell r="I1106">
            <v>0.91400000000000003</v>
          </cell>
        </row>
        <row r="1107">
          <cell r="B1107" t="str">
            <v>Conexión Moment Plate</v>
          </cell>
        </row>
        <row r="1108">
          <cell r="A1108">
            <v>0</v>
          </cell>
          <cell r="B1108" t="str">
            <v>Conexión a Momento y Cortante Viga - Col [ W12 @ W14 ] - { Alma }</v>
          </cell>
          <cell r="C1108">
            <v>1</v>
          </cell>
          <cell r="D1108">
            <v>0</v>
          </cell>
          <cell r="E1108" t="str">
            <v>Ud</v>
          </cell>
          <cell r="F1108">
            <v>13955.75</v>
          </cell>
          <cell r="G1108">
            <v>0</v>
          </cell>
          <cell r="H1108">
            <v>13955.75</v>
          </cell>
          <cell r="I1108">
            <v>0</v>
          </cell>
        </row>
        <row r="1109">
          <cell r="A1109">
            <v>0</v>
          </cell>
          <cell r="B1109" t="str">
            <v>Conexión a Momento y Cortante Viga - Col [ W12 @ W14 ] - { Alma }</v>
          </cell>
          <cell r="C1109">
            <v>1</v>
          </cell>
          <cell r="D1109">
            <v>0</v>
          </cell>
          <cell r="E1109" t="str">
            <v>Ud</v>
          </cell>
          <cell r="F1109">
            <v>13955.75</v>
          </cell>
          <cell r="G1109">
            <v>0</v>
          </cell>
          <cell r="H1109">
            <v>13955.75</v>
          </cell>
          <cell r="I1109">
            <v>0</v>
          </cell>
        </row>
        <row r="1110">
          <cell r="B1110" t="str">
            <v>Mano de Obra</v>
          </cell>
        </row>
        <row r="1111">
          <cell r="B1111" t="str">
            <v>Frabricación</v>
          </cell>
        </row>
        <row r="1112">
          <cell r="B1112" t="str">
            <v>SandBlasting Superficie Metálicas</v>
          </cell>
          <cell r="C1112">
            <v>122.09151461759998</v>
          </cell>
          <cell r="D1112">
            <v>6.9500181291072549E-5</v>
          </cell>
          <cell r="E1112" t="str">
            <v>m2</v>
          </cell>
          <cell r="F1112">
            <v>169.5</v>
          </cell>
          <cell r="G1112">
            <v>30.51</v>
          </cell>
          <cell r="H1112">
            <v>24421.22</v>
          </cell>
        </row>
        <row r="1113">
          <cell r="B1113" t="str">
            <v>Fabricación Estructura Metalica - Viga</v>
          </cell>
          <cell r="C1113">
            <v>4.7640091863517062</v>
          </cell>
          <cell r="D1113">
            <v>1.2575151335679981E-3</v>
          </cell>
          <cell r="E1113" t="str">
            <v>ton</v>
          </cell>
          <cell r="F1113">
            <v>11999.999999999998</v>
          </cell>
          <cell r="G1113">
            <v>2160</v>
          </cell>
          <cell r="H1113">
            <v>67543.199999999997</v>
          </cell>
        </row>
        <row r="1114">
          <cell r="B1114" t="str">
            <v>Fabricación Estructura Metalica - Placa</v>
          </cell>
          <cell r="C1114">
            <v>0</v>
          </cell>
          <cell r="D1114">
            <v>0</v>
          </cell>
          <cell r="E1114" t="str">
            <v>ton</v>
          </cell>
          <cell r="F1114">
            <v>22000</v>
          </cell>
          <cell r="G1114">
            <v>3960</v>
          </cell>
          <cell r="H1114">
            <v>0</v>
          </cell>
        </row>
        <row r="1115">
          <cell r="B1115" t="str">
            <v>Pintura de Taller</v>
          </cell>
        </row>
        <row r="1116">
          <cell r="B1116" t="str">
            <v>MO-1001-12 [PEM] Pintor Estructura Metálica</v>
          </cell>
          <cell r="C1116">
            <v>6</v>
          </cell>
          <cell r="D1116">
            <v>0</v>
          </cell>
          <cell r="E1116" t="str">
            <v>Día</v>
          </cell>
          <cell r="F1116">
            <v>737.38099547511399</v>
          </cell>
          <cell r="G1116">
            <v>132.72999999999999</v>
          </cell>
          <cell r="H1116">
            <v>5220.67</v>
          </cell>
        </row>
        <row r="1117">
          <cell r="B1117" t="str">
            <v>MO-1001-14 [AyEM] Ayudante Estructuras Metálica</v>
          </cell>
          <cell r="C1117">
            <v>6</v>
          </cell>
          <cell r="D1117">
            <v>0</v>
          </cell>
          <cell r="E1117" t="str">
            <v>Día</v>
          </cell>
          <cell r="F1117">
            <v>866.50045248868685</v>
          </cell>
          <cell r="G1117">
            <v>155.97</v>
          </cell>
          <cell r="H1117">
            <v>6134.82</v>
          </cell>
        </row>
        <row r="1118">
          <cell r="B1118" t="str">
            <v>Servicios, Herramientas y Equipos</v>
          </cell>
        </row>
        <row r="1119">
          <cell r="B1119" t="str">
            <v>Compresor p/ Pintura</v>
          </cell>
          <cell r="C1119">
            <v>48</v>
          </cell>
          <cell r="D1119">
            <v>0</v>
          </cell>
          <cell r="E1119" t="str">
            <v>Hr</v>
          </cell>
          <cell r="F1119">
            <v>63.56</v>
          </cell>
          <cell r="G1119">
            <v>11.44</v>
          </cell>
          <cell r="H1119">
            <v>3600</v>
          </cell>
        </row>
        <row r="1120">
          <cell r="A1120">
            <v>90.25</v>
          </cell>
          <cell r="B1120" t="str">
            <v>Viga Secundarias W12X30 de 8.06 m + Conexión a Momento y Cortante Viga - Col [ W12 @ W14 ] - { Alma } + Conexión a Momento y Cortante Viga - Col [ W12 @ W14 ] - { Alma } ( incluye Frabricación &amp; Pintura de Taller)</v>
          </cell>
          <cell r="C1120">
            <v>12</v>
          </cell>
          <cell r="E1120" t="str">
            <v>Ud</v>
          </cell>
          <cell r="G1120">
            <v>46.27965887044013</v>
          </cell>
          <cell r="I1120">
            <v>36746.120000000003</v>
          </cell>
        </row>
        <row r="1122">
          <cell r="A1122">
            <v>91.25</v>
          </cell>
          <cell r="B1122" t="str">
            <v>Análisis de Precio Unitario de 12.00 Ud de Viga Secundarias W12X30 de 8.79 m + Conexión a Momento y Cortante Viga - Col [ W12 @ W14 ] - { Alma } + Conexión a Momento y Cortante Viga - Col [ W12 @ W14 ] - { Alma } ( incluye Frabricación &amp; Pintura de Taller):</v>
          </cell>
          <cell r="H1122" t="str">
            <v>Comandancia</v>
          </cell>
        </row>
        <row r="1123">
          <cell r="B1123" t="str">
            <v>Materiales</v>
          </cell>
        </row>
        <row r="1124">
          <cell r="A1124" t="str">
            <v>lbm</v>
          </cell>
          <cell r="B1124" t="str">
            <v>Viga Secundarias</v>
          </cell>
          <cell r="C1124">
            <v>8.7899999999999991</v>
          </cell>
          <cell r="D1124" t="str">
            <v>m</v>
          </cell>
          <cell r="I1124" t="str">
            <v>perimeter</v>
          </cell>
        </row>
        <row r="1125">
          <cell r="A1125">
            <v>30</v>
          </cell>
          <cell r="B1125" t="str">
            <v>W12X30</v>
          </cell>
          <cell r="C1125">
            <v>346.06299212598412</v>
          </cell>
          <cell r="D1125">
            <v>1.1376564277588543E-2</v>
          </cell>
          <cell r="E1125" t="str">
            <v>pl</v>
          </cell>
          <cell r="F1125">
            <v>810</v>
          </cell>
          <cell r="G1125">
            <v>145.80000000000001</v>
          </cell>
          <cell r="H1125">
            <v>334530</v>
          </cell>
          <cell r="I1125">
            <v>4.1366666666666667</v>
          </cell>
        </row>
        <row r="1126">
          <cell r="A1126">
            <v>5</v>
          </cell>
          <cell r="B1126" t="str">
            <v>C3X5</v>
          </cell>
          <cell r="C1126">
            <v>1.8333333333333333</v>
          </cell>
          <cell r="D1126">
            <v>3.6363636363637205E-3</v>
          </cell>
          <cell r="E1126" t="str">
            <v>pl</v>
          </cell>
          <cell r="F1126">
            <v>135</v>
          </cell>
          <cell r="G1126">
            <v>24.3</v>
          </cell>
          <cell r="H1126">
            <v>293.11</v>
          </cell>
          <cell r="I1126">
            <v>0.91400000000000003</v>
          </cell>
        </row>
        <row r="1127">
          <cell r="B1127" t="str">
            <v>Conexión Moment Plate</v>
          </cell>
        </row>
        <row r="1128">
          <cell r="A1128">
            <v>0</v>
          </cell>
          <cell r="B1128" t="str">
            <v>Conexión a Momento y Cortante Viga - Col [ W12 @ W14 ] - { Alma }</v>
          </cell>
          <cell r="C1128">
            <v>1</v>
          </cell>
          <cell r="D1128">
            <v>0</v>
          </cell>
          <cell r="E1128" t="str">
            <v>Ud</v>
          </cell>
          <cell r="F1128">
            <v>13955.75</v>
          </cell>
          <cell r="G1128">
            <v>0</v>
          </cell>
          <cell r="H1128">
            <v>13955.75</v>
          </cell>
          <cell r="I1128">
            <v>0</v>
          </cell>
        </row>
        <row r="1129">
          <cell r="A1129">
            <v>0</v>
          </cell>
          <cell r="B1129" t="str">
            <v>Conexión a Momento y Cortante Viga - Col [ W12 @ W14 ] - { Alma }</v>
          </cell>
          <cell r="C1129">
            <v>1</v>
          </cell>
          <cell r="D1129">
            <v>0</v>
          </cell>
          <cell r="E1129" t="str">
            <v>Ud</v>
          </cell>
          <cell r="F1129">
            <v>13955.75</v>
          </cell>
          <cell r="G1129">
            <v>0</v>
          </cell>
          <cell r="H1129">
            <v>13955.75</v>
          </cell>
          <cell r="I1129">
            <v>0</v>
          </cell>
        </row>
        <row r="1130">
          <cell r="B1130" t="str">
            <v>Mano de Obra</v>
          </cell>
        </row>
        <row r="1131">
          <cell r="B1131" t="str">
            <v>Frabricación</v>
          </cell>
        </row>
        <row r="1132">
          <cell r="B1132" t="str">
            <v>SandBlasting Superficie Metálicas</v>
          </cell>
          <cell r="C1132">
            <v>133.15076540735998</v>
          </cell>
          <cell r="D1132">
            <v>6.9354408979629934E-5</v>
          </cell>
          <cell r="E1132" t="str">
            <v>m2</v>
          </cell>
          <cell r="F1132">
            <v>169.5</v>
          </cell>
          <cell r="G1132">
            <v>30.51</v>
          </cell>
          <cell r="H1132">
            <v>26633.33</v>
          </cell>
        </row>
        <row r="1133">
          <cell r="B1133" t="str">
            <v>Fabricación Estructura Metalica - Viga</v>
          </cell>
          <cell r="C1133">
            <v>5.1955282152230948</v>
          </cell>
          <cell r="D1133">
            <v>8.6069877626741647E-4</v>
          </cell>
          <cell r="E1133" t="str">
            <v>ton</v>
          </cell>
          <cell r="F1133">
            <v>11999.999999999998</v>
          </cell>
          <cell r="G1133">
            <v>2160</v>
          </cell>
          <cell r="H1133">
            <v>73632</v>
          </cell>
        </row>
        <row r="1134">
          <cell r="B1134" t="str">
            <v>Fabricación Estructura Metalica - Placa</v>
          </cell>
          <cell r="C1134">
            <v>0</v>
          </cell>
          <cell r="D1134">
            <v>0</v>
          </cell>
          <cell r="E1134" t="str">
            <v>ton</v>
          </cell>
          <cell r="F1134">
            <v>22000</v>
          </cell>
          <cell r="G1134">
            <v>3960</v>
          </cell>
          <cell r="H1134">
            <v>0</v>
          </cell>
        </row>
        <row r="1135">
          <cell r="B1135" t="str">
            <v>Pintura de Taller</v>
          </cell>
        </row>
        <row r="1136">
          <cell r="B1136" t="str">
            <v>MO-1001-12 [PEM] Pintor Estructura Metálica</v>
          </cell>
          <cell r="C1136">
            <v>6</v>
          </cell>
          <cell r="D1136">
            <v>0</v>
          </cell>
          <cell r="E1136" t="str">
            <v>Día</v>
          </cell>
          <cell r="F1136">
            <v>737.38099547511399</v>
          </cell>
          <cell r="G1136">
            <v>132.72999999999999</v>
          </cell>
          <cell r="H1136">
            <v>5220.67</v>
          </cell>
        </row>
        <row r="1137">
          <cell r="B1137" t="str">
            <v>MO-1001-14 [AyEM] Ayudante Estructuras Metálica</v>
          </cell>
          <cell r="C1137">
            <v>6</v>
          </cell>
          <cell r="D1137">
            <v>0</v>
          </cell>
          <cell r="E1137" t="str">
            <v>Día</v>
          </cell>
          <cell r="F1137">
            <v>866.50045248868685</v>
          </cell>
          <cell r="G1137">
            <v>155.97</v>
          </cell>
          <cell r="H1137">
            <v>6134.82</v>
          </cell>
        </row>
        <row r="1138">
          <cell r="B1138" t="str">
            <v>Servicios, Herramientas y Equipos</v>
          </cell>
        </row>
        <row r="1139">
          <cell r="B1139" t="str">
            <v>Compresor p/ Pintura</v>
          </cell>
          <cell r="C1139">
            <v>48</v>
          </cell>
          <cell r="D1139">
            <v>0</v>
          </cell>
          <cell r="E1139" t="str">
            <v>Hr</v>
          </cell>
          <cell r="F1139">
            <v>63.56</v>
          </cell>
          <cell r="G1139">
            <v>11.44</v>
          </cell>
          <cell r="H1139">
            <v>3600</v>
          </cell>
        </row>
        <row r="1140">
          <cell r="A1140">
            <v>91.25</v>
          </cell>
          <cell r="B1140" t="str">
            <v>Viga Secundarias W12X30 de 8.79 m + Conexión a Momento y Cortante Viga - Col [ W12 @ W14 ] - { Alma } + Conexión a Momento y Cortante Viga - Col [ W12 @ W14 ] - { Alma } ( incluye Frabricación &amp; Pintura de Taller)</v>
          </cell>
          <cell r="C1140">
            <v>12</v>
          </cell>
          <cell r="E1140" t="str">
            <v>Ud</v>
          </cell>
          <cell r="G1140">
            <v>45.996808235933784</v>
          </cell>
          <cell r="I1140">
            <v>39829.620000000003</v>
          </cell>
        </row>
        <row r="1142">
          <cell r="A1142">
            <v>92.25</v>
          </cell>
          <cell r="B1142" t="str">
            <v>Análisis de Precio Unitario de 7.00 Ud de Viga Secundarias W12X30 de 7.83 m + Conexión a Momento y Cortante Viga - Col [ W12 @ W14 ] - { Alma } + Conexión a Momento y Cortante Viga - Col [ W12 @ W14 ] - { Alma } ( incluye Frabricación &amp; Pintura de Taller):</v>
          </cell>
          <cell r="H1142" t="str">
            <v>Comandancia</v>
          </cell>
        </row>
        <row r="1143">
          <cell r="B1143" t="str">
            <v>Materiales</v>
          </cell>
        </row>
        <row r="1144">
          <cell r="A1144" t="str">
            <v>lbm</v>
          </cell>
          <cell r="B1144" t="str">
            <v>Viga Secundarias</v>
          </cell>
          <cell r="C1144">
            <v>7.83</v>
          </cell>
          <cell r="D1144" t="str">
            <v>m</v>
          </cell>
          <cell r="I1144" t="str">
            <v>perimeter</v>
          </cell>
        </row>
        <row r="1145">
          <cell r="A1145">
            <v>30</v>
          </cell>
          <cell r="B1145" t="str">
            <v>W12X30</v>
          </cell>
          <cell r="C1145">
            <v>179.8228346456693</v>
          </cell>
          <cell r="D1145">
            <v>9.852216748767813E-4</v>
          </cell>
          <cell r="E1145" t="str">
            <v>pl</v>
          </cell>
          <cell r="F1145">
            <v>810</v>
          </cell>
          <cell r="G1145">
            <v>145.80000000000001</v>
          </cell>
          <cell r="H1145">
            <v>172044</v>
          </cell>
          <cell r="I1145">
            <v>4.1366666666666667</v>
          </cell>
        </row>
        <row r="1146">
          <cell r="A1146">
            <v>5</v>
          </cell>
          <cell r="B1146" t="str">
            <v>C3X5</v>
          </cell>
          <cell r="C1146">
            <v>1.6666666666666667</v>
          </cell>
          <cell r="D1146">
            <v>1.9999999999999129E-3</v>
          </cell>
          <cell r="E1146" t="str">
            <v>pl</v>
          </cell>
          <cell r="F1146">
            <v>135</v>
          </cell>
          <cell r="G1146">
            <v>24.3</v>
          </cell>
          <cell r="H1146">
            <v>266.02999999999997</v>
          </cell>
          <cell r="I1146">
            <v>0.91400000000000003</v>
          </cell>
        </row>
        <row r="1147">
          <cell r="B1147" t="str">
            <v>Conexión Moment Plate</v>
          </cell>
        </row>
        <row r="1148">
          <cell r="A1148">
            <v>0</v>
          </cell>
          <cell r="B1148" t="str">
            <v>Conexión a Momento y Cortante Viga - Col [ W12 @ W14 ] - { Alma }</v>
          </cell>
          <cell r="C1148">
            <v>1</v>
          </cell>
          <cell r="D1148">
            <v>0</v>
          </cell>
          <cell r="E1148" t="str">
            <v>Ud</v>
          </cell>
          <cell r="F1148">
            <v>13955.75</v>
          </cell>
          <cell r="G1148">
            <v>0</v>
          </cell>
          <cell r="H1148">
            <v>13955.75</v>
          </cell>
          <cell r="I1148">
            <v>0</v>
          </cell>
        </row>
        <row r="1149">
          <cell r="A1149">
            <v>0</v>
          </cell>
          <cell r="B1149" t="str">
            <v>Conexión a Momento y Cortante Viga - Col [ W12 @ W14 ] - { Alma }</v>
          </cell>
          <cell r="C1149">
            <v>1</v>
          </cell>
          <cell r="D1149">
            <v>0</v>
          </cell>
          <cell r="E1149" t="str">
            <v>Ud</v>
          </cell>
          <cell r="F1149">
            <v>13955.75</v>
          </cell>
          <cell r="G1149">
            <v>0</v>
          </cell>
          <cell r="H1149">
            <v>13955.75</v>
          </cell>
          <cell r="I1149">
            <v>0</v>
          </cell>
        </row>
        <row r="1150">
          <cell r="B1150" t="str">
            <v>Mano de Obra</v>
          </cell>
        </row>
        <row r="1151">
          <cell r="B1151" t="str">
            <v>Frabricación</v>
          </cell>
        </row>
        <row r="1152">
          <cell r="B1152" t="str">
            <v>SandBlasting Superficie Metálicas</v>
          </cell>
          <cell r="C1152">
            <v>69.249039657599994</v>
          </cell>
          <cell r="D1152">
            <v>1.3867952606340606E-5</v>
          </cell>
          <cell r="E1152" t="str">
            <v>m2</v>
          </cell>
          <cell r="F1152">
            <v>169.5</v>
          </cell>
          <cell r="G1152">
            <v>30.51</v>
          </cell>
          <cell r="H1152">
            <v>13850.69</v>
          </cell>
        </row>
        <row r="1153">
          <cell r="B1153" t="str">
            <v>Fabricación Estructura Metalica - Viga</v>
          </cell>
          <cell r="C1153">
            <v>2.7015091863517058</v>
          </cell>
          <cell r="D1153">
            <v>3.1429889971096971E-3</v>
          </cell>
          <cell r="E1153" t="str">
            <v>ton</v>
          </cell>
          <cell r="F1153">
            <v>11999.999999999998</v>
          </cell>
          <cell r="G1153">
            <v>2160</v>
          </cell>
          <cell r="H1153">
            <v>38373.599999999999</v>
          </cell>
        </row>
        <row r="1154">
          <cell r="B1154" t="str">
            <v>Fabricación Estructura Metalica - Placa</v>
          </cell>
          <cell r="C1154">
            <v>0</v>
          </cell>
          <cell r="D1154">
            <v>0</v>
          </cell>
          <cell r="E1154" t="str">
            <v>ton</v>
          </cell>
          <cell r="F1154">
            <v>22000</v>
          </cell>
          <cell r="G1154">
            <v>3960</v>
          </cell>
          <cell r="H1154">
            <v>0</v>
          </cell>
        </row>
        <row r="1155">
          <cell r="B1155" t="str">
            <v>Pintura de Taller</v>
          </cell>
        </row>
        <row r="1156">
          <cell r="B1156" t="str">
            <v>MO-1001-12 [PEM] Pintor Estructura Metálica</v>
          </cell>
          <cell r="C1156">
            <v>3.5</v>
          </cell>
          <cell r="D1156">
            <v>0</v>
          </cell>
          <cell r="E1156" t="str">
            <v>Día</v>
          </cell>
          <cell r="F1156">
            <v>737.38099547511399</v>
          </cell>
          <cell r="G1156">
            <v>132.72999999999999</v>
          </cell>
          <cell r="H1156">
            <v>3045.39</v>
          </cell>
        </row>
        <row r="1157">
          <cell r="B1157" t="str">
            <v>MO-1001-14 [AyEM] Ayudante Estructuras Metálica</v>
          </cell>
          <cell r="C1157">
            <v>3.5</v>
          </cell>
          <cell r="D1157">
            <v>0</v>
          </cell>
          <cell r="E1157" t="str">
            <v>Día</v>
          </cell>
          <cell r="F1157">
            <v>866.50045248868685</v>
          </cell>
          <cell r="G1157">
            <v>155.97</v>
          </cell>
          <cell r="H1157">
            <v>3578.65</v>
          </cell>
        </row>
        <row r="1158">
          <cell r="B1158" t="str">
            <v>Servicios, Herramientas y Equipos</v>
          </cell>
        </row>
        <row r="1159">
          <cell r="B1159" t="str">
            <v>Compresor p/ Pintura</v>
          </cell>
          <cell r="C1159">
            <v>28</v>
          </cell>
          <cell r="D1159">
            <v>0</v>
          </cell>
          <cell r="E1159" t="str">
            <v>Hr</v>
          </cell>
          <cell r="F1159">
            <v>63.56</v>
          </cell>
          <cell r="G1159">
            <v>11.44</v>
          </cell>
          <cell r="H1159">
            <v>2100</v>
          </cell>
        </row>
        <row r="1160">
          <cell r="A1160">
            <v>92.25</v>
          </cell>
          <cell r="B1160" t="str">
            <v>Viga Secundarias W12X30 de 7.83 m + Conexión a Momento y Cortante Viga - Col [ W12 @ W14 ] - { Alma } + Conexión a Momento y Cortante Viga - Col [ W12 @ W14 ] - { Alma } ( incluye Frabricación &amp; Pintura de Taller)</v>
          </cell>
          <cell r="C1160">
            <v>7</v>
          </cell>
          <cell r="E1160" t="str">
            <v>Ud</v>
          </cell>
          <cell r="G1160">
            <v>48.337770110028906</v>
          </cell>
          <cell r="I1160">
            <v>37309.980000000003</v>
          </cell>
        </row>
        <row r="1162">
          <cell r="A1162">
            <v>93.25</v>
          </cell>
          <cell r="B1162" t="str">
            <v>Análisis de Precio Unitario de 6.00 Ud de Viga Secundarias W12X30 de 7.50 m + Conexión a Momento y Cortante Viga - Col [ W12 @ W14 ] - { Alma } + Conexión a Momento y Cortante Viga - Col [ W12 @ W14 ] - { Alma } ( incluye Frabricación &amp; Pintura de Taller):</v>
          </cell>
          <cell r="H1162" t="str">
            <v>Comandancia</v>
          </cell>
        </row>
        <row r="1163">
          <cell r="B1163" t="str">
            <v>Materiales</v>
          </cell>
        </row>
        <row r="1164">
          <cell r="A1164" t="str">
            <v>lbm</v>
          </cell>
          <cell r="B1164" t="str">
            <v>Viga Secundarias</v>
          </cell>
          <cell r="C1164">
            <v>7.5</v>
          </cell>
          <cell r="D1164" t="str">
            <v>m</v>
          </cell>
          <cell r="I1164" t="str">
            <v>perimeter</v>
          </cell>
        </row>
        <row r="1165">
          <cell r="A1165">
            <v>30</v>
          </cell>
          <cell r="B1165" t="str">
            <v>W12X30</v>
          </cell>
          <cell r="C1165">
            <v>147.63779527559055</v>
          </cell>
          <cell r="D1165">
            <v>1.6000000000000021E-2</v>
          </cell>
          <cell r="E1165" t="str">
            <v>pl</v>
          </cell>
          <cell r="F1165">
            <v>810</v>
          </cell>
          <cell r="G1165">
            <v>145.80000000000001</v>
          </cell>
          <cell r="H1165">
            <v>143370</v>
          </cell>
          <cell r="I1165">
            <v>4.1366666666666667</v>
          </cell>
        </row>
        <row r="1166">
          <cell r="A1166">
            <v>5</v>
          </cell>
          <cell r="B1166" t="str">
            <v>C3X5</v>
          </cell>
          <cell r="C1166">
            <v>1.5833333333333333</v>
          </cell>
          <cell r="D1166">
            <v>4.2105263157895707E-3</v>
          </cell>
          <cell r="E1166" t="str">
            <v>pl</v>
          </cell>
          <cell r="F1166">
            <v>135</v>
          </cell>
          <cell r="G1166">
            <v>24.3</v>
          </cell>
          <cell r="H1166">
            <v>253.29</v>
          </cell>
          <cell r="I1166">
            <v>0.91400000000000003</v>
          </cell>
        </row>
        <row r="1167">
          <cell r="B1167" t="str">
            <v>Conexión Moment Plate</v>
          </cell>
        </row>
        <row r="1168">
          <cell r="A1168">
            <v>0</v>
          </cell>
          <cell r="B1168" t="str">
            <v>Conexión a Momento y Cortante Viga - Col [ W12 @ W14 ] - { Alma }</v>
          </cell>
          <cell r="C1168">
            <v>1</v>
          </cell>
          <cell r="D1168">
            <v>0</v>
          </cell>
          <cell r="E1168" t="str">
            <v>Ud</v>
          </cell>
          <cell r="F1168">
            <v>13955.75</v>
          </cell>
          <cell r="G1168">
            <v>0</v>
          </cell>
          <cell r="H1168">
            <v>13955.75</v>
          </cell>
          <cell r="I1168">
            <v>0</v>
          </cell>
        </row>
        <row r="1169">
          <cell r="A1169">
            <v>0</v>
          </cell>
          <cell r="B1169" t="str">
            <v>Conexión a Momento y Cortante Viga - Col [ W12 @ W14 ] - { Alma }</v>
          </cell>
          <cell r="C1169">
            <v>1</v>
          </cell>
          <cell r="D1169">
            <v>0</v>
          </cell>
          <cell r="E1169" t="str">
            <v>Ud</v>
          </cell>
          <cell r="F1169">
            <v>13955.75</v>
          </cell>
          <cell r="G1169">
            <v>0</v>
          </cell>
          <cell r="H1169">
            <v>13955.75</v>
          </cell>
          <cell r="I1169">
            <v>0</v>
          </cell>
        </row>
        <row r="1170">
          <cell r="B1170" t="str">
            <v>Mano de Obra</v>
          </cell>
        </row>
        <row r="1171">
          <cell r="B1171" t="str">
            <v>Frabricación</v>
          </cell>
        </row>
        <row r="1172">
          <cell r="B1172" t="str">
            <v>SandBlasting Superficie Metálicas</v>
          </cell>
          <cell r="C1172">
            <v>56.872966182719999</v>
          </cell>
          <cell r="D1172">
            <v>1.236759351957387E-4</v>
          </cell>
          <cell r="E1172" t="str">
            <v>m2</v>
          </cell>
          <cell r="F1172">
            <v>169.5</v>
          </cell>
          <cell r="G1172">
            <v>30.51</v>
          </cell>
          <cell r="H1172">
            <v>11376.57</v>
          </cell>
        </row>
        <row r="1173">
          <cell r="B1173" t="str">
            <v>Fabricación Estructura Metalica - Viga</v>
          </cell>
          <cell r="C1173">
            <v>2.2185252624671916</v>
          </cell>
          <cell r="D1173">
            <v>6.6473776871422388E-4</v>
          </cell>
          <cell r="E1173" t="str">
            <v>ton</v>
          </cell>
          <cell r="F1173">
            <v>11999.999999999998</v>
          </cell>
          <cell r="G1173">
            <v>2160</v>
          </cell>
          <cell r="H1173">
            <v>31435.200000000001</v>
          </cell>
        </row>
        <row r="1174">
          <cell r="B1174" t="str">
            <v>Fabricación Estructura Metalica - Placa</v>
          </cell>
          <cell r="C1174">
            <v>0</v>
          </cell>
          <cell r="D1174">
            <v>0</v>
          </cell>
          <cell r="E1174" t="str">
            <v>ton</v>
          </cell>
          <cell r="F1174">
            <v>22000</v>
          </cell>
          <cell r="G1174">
            <v>3960</v>
          </cell>
          <cell r="H1174">
            <v>0</v>
          </cell>
        </row>
        <row r="1175">
          <cell r="B1175" t="str">
            <v>Pintura de Taller</v>
          </cell>
        </row>
        <row r="1176">
          <cell r="B1176" t="str">
            <v>MO-1001-12 [PEM] Pintor Estructura Metálica</v>
          </cell>
          <cell r="C1176">
            <v>3</v>
          </cell>
          <cell r="D1176">
            <v>0</v>
          </cell>
          <cell r="E1176" t="str">
            <v>Día</v>
          </cell>
          <cell r="F1176">
            <v>737.38099547511399</v>
          </cell>
          <cell r="G1176">
            <v>132.72999999999999</v>
          </cell>
          <cell r="H1176">
            <v>2610.33</v>
          </cell>
        </row>
        <row r="1177">
          <cell r="B1177" t="str">
            <v>MO-1001-14 [AyEM] Ayudante Estructuras Metálica</v>
          </cell>
          <cell r="C1177">
            <v>3</v>
          </cell>
          <cell r="D1177">
            <v>0</v>
          </cell>
          <cell r="E1177" t="str">
            <v>Día</v>
          </cell>
          <cell r="F1177">
            <v>866.50045248868685</v>
          </cell>
          <cell r="G1177">
            <v>155.97</v>
          </cell>
          <cell r="H1177">
            <v>3067.41</v>
          </cell>
        </row>
        <row r="1178">
          <cell r="B1178" t="str">
            <v>Servicios, Herramientas y Equipos</v>
          </cell>
        </row>
        <row r="1179">
          <cell r="B1179" t="str">
            <v>Compresor p/ Pintura</v>
          </cell>
          <cell r="C1179">
            <v>24</v>
          </cell>
          <cell r="D1179">
            <v>0</v>
          </cell>
          <cell r="E1179" t="str">
            <v>Hr</v>
          </cell>
          <cell r="F1179">
            <v>63.56</v>
          </cell>
          <cell r="G1179">
            <v>11.44</v>
          </cell>
          <cell r="H1179">
            <v>1800</v>
          </cell>
        </row>
        <row r="1180">
          <cell r="A1180">
            <v>93.25</v>
          </cell>
          <cell r="B1180" t="str">
            <v>Viga Secundarias W12X30 de 7.50 m + Conexión a Momento y Cortante Viga - Col [ W12 @ W14 ] - { Alma } + Conexión a Momento y Cortante Viga - Col [ W12 @ W14 ] - { Alma } ( incluye Frabricación &amp; Pintura de Taller)</v>
          </cell>
          <cell r="C1180">
            <v>6</v>
          </cell>
          <cell r="E1180" t="str">
            <v>Ud</v>
          </cell>
          <cell r="G1180">
            <v>49.993638511312746</v>
          </cell>
          <cell r="I1180">
            <v>36970.720000000001</v>
          </cell>
        </row>
        <row r="1182">
          <cell r="A1182">
            <v>94.25</v>
          </cell>
          <cell r="B1182" t="str">
            <v>Análisis de Precio Unitario de 43.00 Ud de Viga Secundarias W6X15 de 4.50 m + Conexión Viga - Col HA [ W12 ] + Conexión Viga - Viga HA [ W6 ] ( incluye Frabricación &amp; Pintura de Taller):</v>
          </cell>
          <cell r="H1182" t="str">
            <v>Comandancia</v>
          </cell>
        </row>
        <row r="1183">
          <cell r="B1183" t="str">
            <v>Materiales</v>
          </cell>
        </row>
        <row r="1184">
          <cell r="A1184" t="str">
            <v>lbm</v>
          </cell>
          <cell r="B1184" t="str">
            <v>Viga Secundarias</v>
          </cell>
          <cell r="C1184">
            <v>4.5</v>
          </cell>
          <cell r="D1184" t="str">
            <v>m</v>
          </cell>
          <cell r="I1184" t="str">
            <v>perimeter</v>
          </cell>
        </row>
        <row r="1185">
          <cell r="A1185">
            <v>15</v>
          </cell>
          <cell r="B1185" t="str">
            <v>W6X15</v>
          </cell>
          <cell r="C1185">
            <v>634.84251968503929</v>
          </cell>
          <cell r="D1185">
            <v>8.1240310077520615E-3</v>
          </cell>
          <cell r="E1185" t="str">
            <v>pl</v>
          </cell>
          <cell r="F1185">
            <v>405</v>
          </cell>
          <cell r="G1185">
            <v>72.900000000000006</v>
          </cell>
          <cell r="H1185">
            <v>305856</v>
          </cell>
          <cell r="I1185">
            <v>2.9183333333333326</v>
          </cell>
        </row>
        <row r="1186">
          <cell r="A1186">
            <v>5</v>
          </cell>
          <cell r="B1186" t="str">
            <v>C3X5</v>
          </cell>
          <cell r="C1186">
            <v>0.91666666666666663</v>
          </cell>
          <cell r="D1186">
            <v>3.6363636363637205E-3</v>
          </cell>
          <cell r="E1186" t="str">
            <v>pl</v>
          </cell>
          <cell r="F1186">
            <v>135</v>
          </cell>
          <cell r="G1186">
            <v>24.3</v>
          </cell>
          <cell r="H1186">
            <v>146.56</v>
          </cell>
          <cell r="I1186">
            <v>0.91400000000000003</v>
          </cell>
        </row>
        <row r="1187">
          <cell r="B1187" t="str">
            <v>Conexión Moment Plate</v>
          </cell>
        </row>
        <row r="1188">
          <cell r="A1188">
            <v>0</v>
          </cell>
          <cell r="B1188" t="str">
            <v>Conexión Viga - Col HA [ W12 ]</v>
          </cell>
          <cell r="C1188">
            <v>1</v>
          </cell>
          <cell r="D1188">
            <v>0</v>
          </cell>
          <cell r="E1188" t="str">
            <v>Ud</v>
          </cell>
          <cell r="F1188">
            <v>7034.59</v>
          </cell>
          <cell r="G1188">
            <v>0</v>
          </cell>
          <cell r="H1188">
            <v>7034.59</v>
          </cell>
          <cell r="I1188">
            <v>0</v>
          </cell>
        </row>
        <row r="1189">
          <cell r="A1189">
            <v>0</v>
          </cell>
          <cell r="B1189" t="str">
            <v>Conexión Viga - Viga HA [ W6 ]</v>
          </cell>
          <cell r="C1189">
            <v>1</v>
          </cell>
          <cell r="D1189">
            <v>0</v>
          </cell>
          <cell r="E1189" t="str">
            <v>Ud</v>
          </cell>
          <cell r="F1189">
            <v>7380.23</v>
          </cell>
          <cell r="G1189">
            <v>0</v>
          </cell>
          <cell r="H1189">
            <v>7380.23</v>
          </cell>
          <cell r="I1189">
            <v>0</v>
          </cell>
        </row>
        <row r="1190">
          <cell r="B1190" t="str">
            <v>Mano de Obra</v>
          </cell>
        </row>
        <row r="1191">
          <cell r="B1191" t="str">
            <v>Frabricación</v>
          </cell>
        </row>
        <row r="1192">
          <cell r="B1192" t="str">
            <v>SandBlasting Superficie Metálicas</v>
          </cell>
          <cell r="C1192">
            <v>172.19763526367993</v>
          </cell>
          <cell r="D1192">
            <v>1.3732687539340153E-5</v>
          </cell>
          <cell r="E1192" t="str">
            <v>m2</v>
          </cell>
          <cell r="F1192">
            <v>169.5</v>
          </cell>
          <cell r="G1192">
            <v>30.51</v>
          </cell>
          <cell r="H1192">
            <v>34441.72</v>
          </cell>
        </row>
        <row r="1193">
          <cell r="B1193" t="str">
            <v>Fabricación Estructura Metalica - Viga</v>
          </cell>
          <cell r="C1193">
            <v>4.7636105643044617</v>
          </cell>
          <cell r="D1193">
            <v>1.3413010172194171E-3</v>
          </cell>
          <cell r="E1193" t="str">
            <v>ton</v>
          </cell>
          <cell r="F1193">
            <v>11999.999999999998</v>
          </cell>
          <cell r="G1193">
            <v>2160</v>
          </cell>
          <cell r="H1193">
            <v>67543.199999999997</v>
          </cell>
        </row>
        <row r="1194">
          <cell r="B1194" t="str">
            <v>Fabricación Estructura Metalica - Placa</v>
          </cell>
          <cell r="C1194">
            <v>0</v>
          </cell>
          <cell r="D1194">
            <v>0</v>
          </cell>
          <cell r="E1194" t="str">
            <v>ton</v>
          </cell>
          <cell r="F1194">
            <v>22000</v>
          </cell>
          <cell r="G1194">
            <v>3960</v>
          </cell>
          <cell r="H1194">
            <v>0</v>
          </cell>
        </row>
        <row r="1195">
          <cell r="B1195" t="str">
            <v>Pintura de Taller</v>
          </cell>
        </row>
        <row r="1196">
          <cell r="B1196" t="str">
            <v>MO-1001-12 [PEM] Pintor Estructura Metálica</v>
          </cell>
          <cell r="C1196">
            <v>21.5</v>
          </cell>
          <cell r="D1196">
            <v>0</v>
          </cell>
          <cell r="E1196" t="str">
            <v>Día</v>
          </cell>
          <cell r="F1196">
            <v>737.38099547511399</v>
          </cell>
          <cell r="G1196">
            <v>132.72999999999999</v>
          </cell>
          <cell r="H1196">
            <v>18707.39</v>
          </cell>
        </row>
        <row r="1197">
          <cell r="B1197" t="str">
            <v>MO-1001-14 [AyEM] Ayudante Estructuras Metálica</v>
          </cell>
          <cell r="C1197">
            <v>21.5</v>
          </cell>
          <cell r="D1197">
            <v>0</v>
          </cell>
          <cell r="E1197" t="str">
            <v>Día</v>
          </cell>
          <cell r="F1197">
            <v>866.50045248868685</v>
          </cell>
          <cell r="G1197">
            <v>155.97</v>
          </cell>
          <cell r="H1197">
            <v>21983.11</v>
          </cell>
        </row>
        <row r="1198">
          <cell r="B1198" t="str">
            <v>Servicios, Herramientas y Equipos</v>
          </cell>
        </row>
        <row r="1199">
          <cell r="B1199" t="str">
            <v>Compresor p/ Pintura</v>
          </cell>
          <cell r="C1199">
            <v>172</v>
          </cell>
          <cell r="D1199">
            <v>0</v>
          </cell>
          <cell r="E1199" t="str">
            <v>Hr</v>
          </cell>
          <cell r="F1199">
            <v>63.56</v>
          </cell>
          <cell r="G1199">
            <v>11.44</v>
          </cell>
          <cell r="H1199">
            <v>12900</v>
          </cell>
        </row>
        <row r="1200">
          <cell r="A1200">
            <v>94.25</v>
          </cell>
          <cell r="B1200" t="str">
            <v>Viga Secundarias W6X15 de 4.50 m + Conexión Viga - Col HA [ W12 ] + Conexión Viga - Viga HA [ W6 ] ( incluye Frabricación &amp; Pintura de Taller)</v>
          </cell>
          <cell r="C1200">
            <v>43</v>
          </cell>
          <cell r="E1200" t="str">
            <v>Ud</v>
          </cell>
          <cell r="G1200">
            <v>49.961346921051259</v>
          </cell>
          <cell r="I1200">
            <v>11069.6</v>
          </cell>
        </row>
        <row r="1202">
          <cell r="A1202">
            <v>95.25</v>
          </cell>
          <cell r="B1202" t="str">
            <v>Análisis de Precio Unitario de 0.00 Ud de Viga Principal W24X68 de 12.30 m + Conexión Shear plate Viga - Muro Ascensor [ W24 ] + Conexión Clipconn Viga - Viga [ W24 @ W24 ] ( incluye Frabricación &amp; Pintura de Taller):</v>
          </cell>
          <cell r="H1202" t="str">
            <v>Terminal</v>
          </cell>
        </row>
        <row r="1203">
          <cell r="B1203" t="str">
            <v>Materiales</v>
          </cell>
        </row>
        <row r="1204">
          <cell r="A1204" t="str">
            <v>lbm</v>
          </cell>
          <cell r="B1204" t="str">
            <v>Viga Principal</v>
          </cell>
          <cell r="C1204">
            <v>12.3</v>
          </cell>
          <cell r="D1204" t="str">
            <v>m</v>
          </cell>
          <cell r="I1204" t="str">
            <v>perimeter</v>
          </cell>
        </row>
        <row r="1205">
          <cell r="A1205">
            <v>68</v>
          </cell>
          <cell r="B1205" t="str">
            <v>W24X68</v>
          </cell>
          <cell r="C1205">
            <v>0</v>
          </cell>
          <cell r="D1205">
            <v>0</v>
          </cell>
          <cell r="E1205" t="str">
            <v>pl</v>
          </cell>
          <cell r="F1205">
            <v>1584.7453333333333</v>
          </cell>
          <cell r="G1205">
            <v>285.25</v>
          </cell>
          <cell r="H1205">
            <v>0</v>
          </cell>
          <cell r="I1205">
            <v>6.8016666666666667</v>
          </cell>
        </row>
        <row r="1206">
          <cell r="B1206" t="str">
            <v>Conexión Moment Plate</v>
          </cell>
        </row>
        <row r="1207">
          <cell r="A1207">
            <v>0</v>
          </cell>
          <cell r="B1207" t="str">
            <v>Conexión Shear plate Viga - Muro Ascensor [ W24 ]</v>
          </cell>
          <cell r="C1207">
            <v>1</v>
          </cell>
          <cell r="D1207">
            <v>0</v>
          </cell>
          <cell r="E1207" t="str">
            <v>Ud</v>
          </cell>
          <cell r="F1207">
            <v>32644.03</v>
          </cell>
          <cell r="G1207">
            <v>0</v>
          </cell>
          <cell r="H1207">
            <v>32644.03</v>
          </cell>
          <cell r="I1207">
            <v>0</v>
          </cell>
        </row>
        <row r="1208">
          <cell r="A1208">
            <v>0</v>
          </cell>
          <cell r="B1208" t="str">
            <v>Conexión Clipconn Viga - Viga [ W24 @ W24 ]</v>
          </cell>
          <cell r="C1208">
            <v>1</v>
          </cell>
          <cell r="D1208">
            <v>0</v>
          </cell>
          <cell r="E1208" t="str">
            <v>Ud</v>
          </cell>
          <cell r="F1208">
            <v>5519.95</v>
          </cell>
          <cell r="G1208">
            <v>0</v>
          </cell>
          <cell r="H1208">
            <v>5519.95</v>
          </cell>
          <cell r="I1208">
            <v>0</v>
          </cell>
        </row>
        <row r="1209">
          <cell r="B1209" t="str">
            <v>Mano de Obra</v>
          </cell>
        </row>
        <row r="1210">
          <cell r="B1210" t="str">
            <v>Frabricación</v>
          </cell>
        </row>
        <row r="1211">
          <cell r="B1211" t="str">
            <v>SandBlasting Superficie Metálicas</v>
          </cell>
          <cell r="C1211">
            <v>0</v>
          </cell>
          <cell r="D1211">
            <v>0</v>
          </cell>
          <cell r="E1211" t="str">
            <v>m2</v>
          </cell>
          <cell r="F1211">
            <v>169.5</v>
          </cell>
          <cell r="G1211">
            <v>30.51</v>
          </cell>
          <cell r="H1211">
            <v>0</v>
          </cell>
        </row>
        <row r="1212">
          <cell r="B1212" t="str">
            <v>Fabricación Estructura Metalica - Viga</v>
          </cell>
          <cell r="C1212">
            <v>0</v>
          </cell>
          <cell r="D1212">
            <v>0</v>
          </cell>
          <cell r="E1212" t="str">
            <v>ton</v>
          </cell>
          <cell r="F1212">
            <v>11999.999999999998</v>
          </cell>
          <cell r="G1212">
            <v>2160</v>
          </cell>
          <cell r="H1212">
            <v>0</v>
          </cell>
        </row>
        <row r="1213">
          <cell r="B1213" t="str">
            <v>Fabricación Estructura Metalica - Placa</v>
          </cell>
          <cell r="C1213">
            <v>0</v>
          </cell>
          <cell r="D1213">
            <v>0</v>
          </cell>
          <cell r="E1213" t="str">
            <v>ton</v>
          </cell>
          <cell r="F1213">
            <v>22000</v>
          </cell>
          <cell r="G1213">
            <v>3960</v>
          </cell>
          <cell r="H1213">
            <v>0</v>
          </cell>
        </row>
        <row r="1214">
          <cell r="B1214" t="str">
            <v>Pintura de Taller</v>
          </cell>
        </row>
        <row r="1215">
          <cell r="B1215" t="str">
            <v>MO-1001-12 [PEM] Pintor Estructura Metálica</v>
          </cell>
          <cell r="C1215">
            <v>0</v>
          </cell>
          <cell r="D1215">
            <v>0</v>
          </cell>
          <cell r="E1215" t="str">
            <v>Día</v>
          </cell>
          <cell r="F1215">
            <v>737.38099547511399</v>
          </cell>
          <cell r="G1215">
            <v>132.72999999999999</v>
          </cell>
          <cell r="H1215">
            <v>0</v>
          </cell>
        </row>
        <row r="1216">
          <cell r="B1216" t="str">
            <v>MO-1001-14 [AyEM] Ayudante Estructuras Metálica</v>
          </cell>
          <cell r="C1216">
            <v>0</v>
          </cell>
          <cell r="D1216">
            <v>0</v>
          </cell>
          <cell r="E1216" t="str">
            <v>Día</v>
          </cell>
          <cell r="F1216">
            <v>866.50045248868685</v>
          </cell>
          <cell r="G1216">
            <v>155.97</v>
          </cell>
          <cell r="H1216">
            <v>0</v>
          </cell>
        </row>
        <row r="1217">
          <cell r="B1217" t="str">
            <v>Servicios, Herramientas y Equipos</v>
          </cell>
        </row>
        <row r="1218">
          <cell r="B1218" t="str">
            <v>Compresor p/ Pintura</v>
          </cell>
          <cell r="C1218">
            <v>0</v>
          </cell>
          <cell r="D1218">
            <v>0</v>
          </cell>
          <cell r="E1218" t="str">
            <v>Hr</v>
          </cell>
          <cell r="F1218">
            <v>63.56</v>
          </cell>
          <cell r="G1218">
            <v>11.44</v>
          </cell>
          <cell r="H1218">
            <v>0</v>
          </cell>
        </row>
        <row r="1219">
          <cell r="A1219">
            <v>95.25</v>
          </cell>
          <cell r="B1219" t="str">
            <v>Viga Principal W24X68 de 12.30 m + Conexión Shear plate Viga - Muro Ascensor [ W24 ] + Conexión Clipconn Viga - Viga [ W24 @ W24 ] ( incluye Frabricación &amp; Pintura de Taller)</v>
          </cell>
          <cell r="C1219">
            <v>0</v>
          </cell>
          <cell r="E1219" t="str">
            <v>Ud</v>
          </cell>
          <cell r="G1219" t="e">
            <v>#DIV/0!</v>
          </cell>
          <cell r="I1219" t="e">
            <v>#DIV/0!</v>
          </cell>
        </row>
        <row r="1221">
          <cell r="A1221">
            <v>96.25</v>
          </cell>
          <cell r="B1221" t="str">
            <v>Análisis de Precio Unitario de 0.00 Ud de Viga Principal W24X68 de 8.25 m + Conexión Clipconn Viga - Viga [ W24 @ W24 ] + Conexión Clipconn Viga - Viga [ W24 @ W24 ] ( incluye Frabricación &amp; Pintura de Taller):</v>
          </cell>
          <cell r="H1221" t="str">
            <v>Terminal</v>
          </cell>
        </row>
        <row r="1222">
          <cell r="B1222" t="str">
            <v>Materiales</v>
          </cell>
        </row>
        <row r="1223">
          <cell r="A1223" t="str">
            <v>lbm</v>
          </cell>
          <cell r="B1223" t="str">
            <v>Viga Principal</v>
          </cell>
          <cell r="C1223">
            <v>8.25</v>
          </cell>
          <cell r="D1223" t="str">
            <v>m</v>
          </cell>
          <cell r="I1223" t="str">
            <v>perimeter</v>
          </cell>
        </row>
        <row r="1224">
          <cell r="A1224">
            <v>68</v>
          </cell>
          <cell r="B1224" t="str">
            <v>W24X68</v>
          </cell>
          <cell r="C1224">
            <v>0</v>
          </cell>
          <cell r="D1224">
            <v>0</v>
          </cell>
          <cell r="E1224" t="str">
            <v>pl</v>
          </cell>
          <cell r="F1224">
            <v>1584.7453333333333</v>
          </cell>
          <cell r="G1224">
            <v>285.25</v>
          </cell>
          <cell r="H1224">
            <v>0</v>
          </cell>
          <cell r="I1224">
            <v>6.8016666666666667</v>
          </cell>
        </row>
        <row r="1225">
          <cell r="B1225" t="str">
            <v>Conexión Moment Plate</v>
          </cell>
        </row>
        <row r="1226">
          <cell r="A1226">
            <v>0</v>
          </cell>
          <cell r="B1226" t="str">
            <v>Conexión Clipconn Viga - Viga [ W24 @ W24 ]</v>
          </cell>
          <cell r="C1226">
            <v>1</v>
          </cell>
          <cell r="D1226">
            <v>0</v>
          </cell>
          <cell r="E1226" t="str">
            <v>Ud</v>
          </cell>
          <cell r="F1226">
            <v>5519.95</v>
          </cell>
          <cell r="G1226">
            <v>0</v>
          </cell>
          <cell r="H1226">
            <v>5519.95</v>
          </cell>
          <cell r="I1226">
            <v>0</v>
          </cell>
        </row>
        <row r="1227">
          <cell r="A1227">
            <v>0</v>
          </cell>
          <cell r="B1227" t="str">
            <v>Conexión Clipconn Viga - Viga [ W24 @ W24 ]</v>
          </cell>
          <cell r="C1227">
            <v>1</v>
          </cell>
          <cell r="D1227">
            <v>0</v>
          </cell>
          <cell r="E1227" t="str">
            <v>Ud</v>
          </cell>
          <cell r="F1227">
            <v>5519.95</v>
          </cell>
          <cell r="G1227">
            <v>0</v>
          </cell>
          <cell r="H1227">
            <v>5519.95</v>
          </cell>
          <cell r="I1227">
            <v>0</v>
          </cell>
        </row>
        <row r="1228">
          <cell r="B1228" t="str">
            <v>Mano de Obra</v>
          </cell>
        </row>
        <row r="1229">
          <cell r="B1229" t="str">
            <v>Frabricación</v>
          </cell>
        </row>
        <row r="1230">
          <cell r="B1230" t="str">
            <v>SandBlasting Superficie Metálicas</v>
          </cell>
          <cell r="C1230">
            <v>0</v>
          </cell>
          <cell r="D1230">
            <v>0</v>
          </cell>
          <cell r="E1230" t="str">
            <v>m2</v>
          </cell>
          <cell r="F1230">
            <v>169.5</v>
          </cell>
          <cell r="G1230">
            <v>30.51</v>
          </cell>
          <cell r="H1230">
            <v>0</v>
          </cell>
        </row>
        <row r="1231">
          <cell r="B1231" t="str">
            <v>Fabricación Estructura Metalica - Viga</v>
          </cell>
          <cell r="C1231">
            <v>0</v>
          </cell>
          <cell r="D1231">
            <v>0</v>
          </cell>
          <cell r="E1231" t="str">
            <v>ton</v>
          </cell>
          <cell r="F1231">
            <v>11999.999999999998</v>
          </cell>
          <cell r="G1231">
            <v>2160</v>
          </cell>
          <cell r="H1231">
            <v>0</v>
          </cell>
        </row>
        <row r="1232">
          <cell r="B1232" t="str">
            <v>Fabricación Estructura Metalica - Placa</v>
          </cell>
          <cell r="C1232">
            <v>0</v>
          </cell>
          <cell r="D1232">
            <v>0</v>
          </cell>
          <cell r="E1232" t="str">
            <v>ton</v>
          </cell>
          <cell r="F1232">
            <v>22000</v>
          </cell>
          <cell r="G1232">
            <v>3960</v>
          </cell>
          <cell r="H1232">
            <v>0</v>
          </cell>
        </row>
        <row r="1233">
          <cell r="B1233" t="str">
            <v>Pintura de Taller</v>
          </cell>
        </row>
        <row r="1234">
          <cell r="B1234" t="str">
            <v>MO-1001-12 [PEM] Pintor Estructura Metálica</v>
          </cell>
          <cell r="C1234">
            <v>0</v>
          </cell>
          <cell r="D1234">
            <v>0</v>
          </cell>
          <cell r="E1234" t="str">
            <v>Día</v>
          </cell>
          <cell r="F1234">
            <v>737.38099547511399</v>
          </cell>
          <cell r="G1234">
            <v>132.72999999999999</v>
          </cell>
          <cell r="H1234">
            <v>0</v>
          </cell>
        </row>
        <row r="1235">
          <cell r="B1235" t="str">
            <v>MO-1001-14 [AyEM] Ayudante Estructuras Metálica</v>
          </cell>
          <cell r="C1235">
            <v>0</v>
          </cell>
          <cell r="D1235">
            <v>0</v>
          </cell>
          <cell r="E1235" t="str">
            <v>Día</v>
          </cell>
          <cell r="F1235">
            <v>866.50045248868685</v>
          </cell>
          <cell r="G1235">
            <v>155.97</v>
          </cell>
          <cell r="H1235">
            <v>0</v>
          </cell>
        </row>
        <row r="1236">
          <cell r="B1236" t="str">
            <v>Servicios, Herramientas y Equipos</v>
          </cell>
        </row>
        <row r="1237">
          <cell r="B1237" t="str">
            <v>Compresor p/ Pintura</v>
          </cell>
          <cell r="C1237">
            <v>0</v>
          </cell>
          <cell r="D1237">
            <v>0</v>
          </cell>
          <cell r="E1237" t="str">
            <v>Hr</v>
          </cell>
          <cell r="F1237">
            <v>63.56</v>
          </cell>
          <cell r="G1237">
            <v>11.44</v>
          </cell>
          <cell r="H1237">
            <v>0</v>
          </cell>
        </row>
        <row r="1238">
          <cell r="A1238">
            <v>96.25</v>
          </cell>
          <cell r="B1238" t="str">
            <v>Viga Principal W24X68 de 8.25 m + Conexión Clipconn Viga - Viga [ W24 @ W24 ] + Conexión Clipconn Viga - Viga [ W24 @ W24 ] ( incluye Frabricación &amp; Pintura de Taller)</v>
          </cell>
          <cell r="C1238">
            <v>0</v>
          </cell>
          <cell r="E1238" t="str">
            <v>Ud</v>
          </cell>
          <cell r="G1238" t="e">
            <v>#DIV/0!</v>
          </cell>
          <cell r="I1238" t="e">
            <v>#DIV/0!</v>
          </cell>
        </row>
        <row r="1240">
          <cell r="A1240">
            <v>97.25</v>
          </cell>
          <cell r="B1240" t="str">
            <v>Análisis de Precio Unitario de 0.00 Ud de Viga Principal W24X68 de 7.60 m + Conexión Clipconn Viga - Viga [ W24 @ W24 ] + Conexión Clipconn Viga - Viga [ W24 @ W24 ] ( incluye Frabricación &amp; Pintura de Taller):</v>
          </cell>
          <cell r="H1240" t="str">
            <v>Terminal</v>
          </cell>
        </row>
        <row r="1241">
          <cell r="B1241" t="str">
            <v>Materiales</v>
          </cell>
        </row>
        <row r="1242">
          <cell r="A1242" t="str">
            <v>lbm</v>
          </cell>
          <cell r="B1242" t="str">
            <v>Viga Principal</v>
          </cell>
          <cell r="C1242">
            <v>7.6</v>
          </cell>
          <cell r="D1242" t="str">
            <v>m</v>
          </cell>
          <cell r="I1242" t="str">
            <v>perimeter</v>
          </cell>
        </row>
        <row r="1243">
          <cell r="A1243">
            <v>68</v>
          </cell>
          <cell r="B1243" t="str">
            <v>W24X68</v>
          </cell>
          <cell r="C1243">
            <v>0</v>
          </cell>
          <cell r="D1243">
            <v>0</v>
          </cell>
          <cell r="E1243" t="str">
            <v>pl</v>
          </cell>
          <cell r="F1243">
            <v>1584.7453333333333</v>
          </cell>
          <cell r="G1243">
            <v>285.25</v>
          </cell>
          <cell r="H1243">
            <v>0</v>
          </cell>
          <cell r="I1243">
            <v>6.8016666666666667</v>
          </cell>
        </row>
        <row r="1244">
          <cell r="B1244" t="str">
            <v>Conexión Moment Plate</v>
          </cell>
        </row>
        <row r="1245">
          <cell r="A1245">
            <v>0</v>
          </cell>
          <cell r="B1245" t="str">
            <v>Conexión Clipconn Viga - Viga [ W24 @ W24 ]</v>
          </cell>
          <cell r="C1245">
            <v>1</v>
          </cell>
          <cell r="D1245">
            <v>0</v>
          </cell>
          <cell r="E1245" t="str">
            <v>Ud</v>
          </cell>
          <cell r="F1245">
            <v>5519.95</v>
          </cell>
          <cell r="G1245">
            <v>0</v>
          </cell>
          <cell r="H1245">
            <v>5519.95</v>
          </cell>
          <cell r="I1245">
            <v>0</v>
          </cell>
        </row>
        <row r="1246">
          <cell r="A1246">
            <v>0</v>
          </cell>
          <cell r="B1246" t="str">
            <v>Conexión Clipconn Viga - Viga [ W24 @ W24 ]</v>
          </cell>
          <cell r="C1246">
            <v>1</v>
          </cell>
          <cell r="D1246">
            <v>0</v>
          </cell>
          <cell r="E1246" t="str">
            <v>Ud</v>
          </cell>
          <cell r="F1246">
            <v>5519.95</v>
          </cell>
          <cell r="G1246">
            <v>0</v>
          </cell>
          <cell r="H1246">
            <v>5519.95</v>
          </cell>
          <cell r="I1246">
            <v>0</v>
          </cell>
        </row>
        <row r="1247">
          <cell r="B1247" t="str">
            <v>Mano de Obra</v>
          </cell>
        </row>
        <row r="1248">
          <cell r="B1248" t="str">
            <v>Frabricación</v>
          </cell>
        </row>
        <row r="1249">
          <cell r="B1249" t="str">
            <v>SandBlasting Superficie Metálicas</v>
          </cell>
          <cell r="C1249">
            <v>0</v>
          </cell>
          <cell r="D1249">
            <v>0</v>
          </cell>
          <cell r="E1249" t="str">
            <v>m2</v>
          </cell>
          <cell r="F1249">
            <v>169.5</v>
          </cell>
          <cell r="G1249">
            <v>30.51</v>
          </cell>
          <cell r="H1249">
            <v>0</v>
          </cell>
        </row>
        <row r="1250">
          <cell r="B1250" t="str">
            <v>Fabricación Estructura Metalica - Viga</v>
          </cell>
          <cell r="C1250">
            <v>0</v>
          </cell>
          <cell r="D1250">
            <v>0</v>
          </cell>
          <cell r="E1250" t="str">
            <v>ton</v>
          </cell>
          <cell r="F1250">
            <v>11999.999999999998</v>
          </cell>
          <cell r="G1250">
            <v>2160</v>
          </cell>
          <cell r="H1250">
            <v>0</v>
          </cell>
        </row>
        <row r="1251">
          <cell r="B1251" t="str">
            <v>Fabricación Estructura Metalica - Placa</v>
          </cell>
          <cell r="C1251">
            <v>0</v>
          </cell>
          <cell r="D1251">
            <v>0</v>
          </cell>
          <cell r="E1251" t="str">
            <v>ton</v>
          </cell>
          <cell r="F1251">
            <v>22000</v>
          </cell>
          <cell r="G1251">
            <v>3960</v>
          </cell>
          <cell r="H1251">
            <v>0</v>
          </cell>
        </row>
        <row r="1252">
          <cell r="B1252" t="str">
            <v>Pintura de Taller</v>
          </cell>
        </row>
        <row r="1253">
          <cell r="B1253" t="str">
            <v>MO-1001-12 [PEM] Pintor Estructura Metálica</v>
          </cell>
          <cell r="C1253">
            <v>0</v>
          </cell>
          <cell r="D1253">
            <v>0</v>
          </cell>
          <cell r="E1253" t="str">
            <v>Día</v>
          </cell>
          <cell r="F1253">
            <v>737.38099547511399</v>
          </cell>
          <cell r="G1253">
            <v>132.72999999999999</v>
          </cell>
          <cell r="H1253">
            <v>0</v>
          </cell>
        </row>
        <row r="1254">
          <cell r="B1254" t="str">
            <v>MO-1001-14 [AyEM] Ayudante Estructuras Metálica</v>
          </cell>
          <cell r="C1254">
            <v>0</v>
          </cell>
          <cell r="D1254">
            <v>0</v>
          </cell>
          <cell r="E1254" t="str">
            <v>Día</v>
          </cell>
          <cell r="F1254">
            <v>866.50045248868685</v>
          </cell>
          <cell r="G1254">
            <v>155.97</v>
          </cell>
          <cell r="H1254">
            <v>0</v>
          </cell>
        </row>
        <row r="1255">
          <cell r="B1255" t="str">
            <v>Servicios, Herramientas y Equipos</v>
          </cell>
        </row>
        <row r="1256">
          <cell r="B1256" t="str">
            <v>Compresor p/ Pintura</v>
          </cell>
          <cell r="C1256">
            <v>0</v>
          </cell>
          <cell r="D1256">
            <v>0</v>
          </cell>
          <cell r="E1256" t="str">
            <v>Hr</v>
          </cell>
          <cell r="F1256">
            <v>63.56</v>
          </cell>
          <cell r="G1256">
            <v>11.44</v>
          </cell>
          <cell r="H1256">
            <v>0</v>
          </cell>
        </row>
        <row r="1257">
          <cell r="A1257">
            <v>97.25</v>
          </cell>
          <cell r="B1257" t="str">
            <v>Viga Principal W24X68 de 7.60 m + Conexión Clipconn Viga - Viga [ W24 @ W24 ] + Conexión Clipconn Viga - Viga [ W24 @ W24 ] ( incluye Frabricación &amp; Pintura de Taller)</v>
          </cell>
          <cell r="C1257">
            <v>0</v>
          </cell>
          <cell r="E1257" t="str">
            <v>Ud</v>
          </cell>
          <cell r="G1257" t="e">
            <v>#DIV/0!</v>
          </cell>
          <cell r="I1257" t="e">
            <v>#DIV/0!</v>
          </cell>
        </row>
        <row r="1259">
          <cell r="A1259">
            <v>98.25</v>
          </cell>
          <cell r="B1259" t="str">
            <v>Análisis de Precio Unitario de 0.00 Ud de Viga Principal W24X68 de 7.40 m + Conexión Clipconn Viga - Viga [ W24 @ W24 ] + Conexión Clipconn Viga - Viga [ W24 @ W24 ] ( incluye Frabricación &amp; Pintura de Taller):</v>
          </cell>
          <cell r="H1259" t="str">
            <v>Terminal</v>
          </cell>
        </row>
        <row r="1260">
          <cell r="B1260" t="str">
            <v>Materiales</v>
          </cell>
        </row>
        <row r="1261">
          <cell r="A1261" t="str">
            <v>lbm</v>
          </cell>
          <cell r="B1261" t="str">
            <v>Viga Principal</v>
          </cell>
          <cell r="C1261">
            <v>7.4</v>
          </cell>
          <cell r="D1261" t="str">
            <v>m</v>
          </cell>
          <cell r="I1261" t="str">
            <v>perimeter</v>
          </cell>
        </row>
        <row r="1262">
          <cell r="A1262">
            <v>68</v>
          </cell>
          <cell r="B1262" t="str">
            <v>W24X68</v>
          </cell>
          <cell r="C1262">
            <v>0</v>
          </cell>
          <cell r="D1262">
            <v>0</v>
          </cell>
          <cell r="E1262" t="str">
            <v>pl</v>
          </cell>
          <cell r="F1262">
            <v>1584.7453333333333</v>
          </cell>
          <cell r="G1262">
            <v>285.25</v>
          </cell>
          <cell r="H1262">
            <v>0</v>
          </cell>
          <cell r="I1262">
            <v>6.8016666666666667</v>
          </cell>
        </row>
        <row r="1263">
          <cell r="B1263" t="str">
            <v>Conexión Moment Plate</v>
          </cell>
        </row>
        <row r="1264">
          <cell r="A1264">
            <v>0</v>
          </cell>
          <cell r="B1264" t="str">
            <v>Conexión Clipconn Viga - Viga [ W24 @ W24 ]</v>
          </cell>
          <cell r="C1264">
            <v>1</v>
          </cell>
          <cell r="D1264">
            <v>0</v>
          </cell>
          <cell r="E1264" t="str">
            <v>Ud</v>
          </cell>
          <cell r="F1264">
            <v>5519.95</v>
          </cell>
          <cell r="G1264">
            <v>0</v>
          </cell>
          <cell r="H1264">
            <v>5519.95</v>
          </cell>
          <cell r="I1264">
            <v>0</v>
          </cell>
        </row>
        <row r="1265">
          <cell r="A1265">
            <v>0</v>
          </cell>
          <cell r="B1265" t="str">
            <v>Conexión Clipconn Viga - Viga [ W24 @ W24 ]</v>
          </cell>
          <cell r="C1265">
            <v>1</v>
          </cell>
          <cell r="D1265">
            <v>0</v>
          </cell>
          <cell r="E1265" t="str">
            <v>Ud</v>
          </cell>
          <cell r="F1265">
            <v>5519.95</v>
          </cell>
          <cell r="G1265">
            <v>0</v>
          </cell>
          <cell r="H1265">
            <v>5519.95</v>
          </cell>
          <cell r="I1265">
            <v>0</v>
          </cell>
        </row>
        <row r="1266">
          <cell r="B1266" t="str">
            <v>Mano de Obra</v>
          </cell>
        </row>
        <row r="1267">
          <cell r="B1267" t="str">
            <v>Frabricación</v>
          </cell>
        </row>
        <row r="1268">
          <cell r="B1268" t="str">
            <v>SandBlasting Superficie Metálicas</v>
          </cell>
          <cell r="C1268">
            <v>0</v>
          </cell>
          <cell r="D1268">
            <v>0</v>
          </cell>
          <cell r="E1268" t="str">
            <v>m2</v>
          </cell>
          <cell r="F1268">
            <v>169.5</v>
          </cell>
          <cell r="G1268">
            <v>30.51</v>
          </cell>
          <cell r="H1268">
            <v>0</v>
          </cell>
        </row>
        <row r="1269">
          <cell r="B1269" t="str">
            <v>Fabricación Estructura Metalica - Viga</v>
          </cell>
          <cell r="C1269">
            <v>0</v>
          </cell>
          <cell r="D1269">
            <v>0</v>
          </cell>
          <cell r="E1269" t="str">
            <v>ton</v>
          </cell>
          <cell r="F1269">
            <v>11999.999999999998</v>
          </cell>
          <cell r="G1269">
            <v>2160</v>
          </cell>
          <cell r="H1269">
            <v>0</v>
          </cell>
        </row>
        <row r="1270">
          <cell r="B1270" t="str">
            <v>Fabricación Estructura Metalica - Placa</v>
          </cell>
          <cell r="C1270">
            <v>0</v>
          </cell>
          <cell r="D1270">
            <v>0</v>
          </cell>
          <cell r="E1270" t="str">
            <v>ton</v>
          </cell>
          <cell r="F1270">
            <v>22000</v>
          </cell>
          <cell r="G1270">
            <v>3960</v>
          </cell>
          <cell r="H1270">
            <v>0</v>
          </cell>
        </row>
        <row r="1271">
          <cell r="B1271" t="str">
            <v>Pintura de Taller</v>
          </cell>
        </row>
        <row r="1272">
          <cell r="B1272" t="str">
            <v>MO-1001-12 [PEM] Pintor Estructura Metálica</v>
          </cell>
          <cell r="C1272">
            <v>0</v>
          </cell>
          <cell r="D1272">
            <v>0</v>
          </cell>
          <cell r="E1272" t="str">
            <v>Día</v>
          </cell>
          <cell r="F1272">
            <v>737.38099547511399</v>
          </cell>
          <cell r="G1272">
            <v>132.72999999999999</v>
          </cell>
          <cell r="H1272">
            <v>0</v>
          </cell>
        </row>
        <row r="1273">
          <cell r="B1273" t="str">
            <v>MO-1001-14 [AyEM] Ayudante Estructuras Metálica</v>
          </cell>
          <cell r="C1273">
            <v>0</v>
          </cell>
          <cell r="D1273">
            <v>0</v>
          </cell>
          <cell r="E1273" t="str">
            <v>Día</v>
          </cell>
          <cell r="F1273">
            <v>866.50045248868685</v>
          </cell>
          <cell r="G1273">
            <v>155.97</v>
          </cell>
          <cell r="H1273">
            <v>0</v>
          </cell>
        </row>
        <row r="1274">
          <cell r="B1274" t="str">
            <v>Servicios, Herramientas y Equipos</v>
          </cell>
        </row>
        <row r="1275">
          <cell r="B1275" t="str">
            <v>Compresor p/ Pintura</v>
          </cell>
          <cell r="C1275">
            <v>0</v>
          </cell>
          <cell r="D1275">
            <v>0</v>
          </cell>
          <cell r="E1275" t="str">
            <v>Hr</v>
          </cell>
          <cell r="F1275">
            <v>63.56</v>
          </cell>
          <cell r="G1275">
            <v>11.44</v>
          </cell>
          <cell r="H1275">
            <v>0</v>
          </cell>
        </row>
        <row r="1276">
          <cell r="A1276">
            <v>98.25</v>
          </cell>
          <cell r="B1276" t="str">
            <v>Viga Principal W24X68 de 7.40 m + Conexión Clipconn Viga - Viga [ W24 @ W24 ] + Conexión Clipconn Viga - Viga [ W24 @ W24 ] ( incluye Frabricación &amp; Pintura de Taller)</v>
          </cell>
          <cell r="C1276">
            <v>0</v>
          </cell>
          <cell r="E1276" t="str">
            <v>Ud</v>
          </cell>
          <cell r="G1276" t="e">
            <v>#DIV/0!</v>
          </cell>
          <cell r="I1276" t="e">
            <v>#DIV/0!</v>
          </cell>
        </row>
        <row r="1278">
          <cell r="A1278">
            <v>99.25</v>
          </cell>
          <cell r="B1278" t="str">
            <v>Análisis de Precio Unitario de 0.00 Ud de Viga Principal W24X68 de 3.20 m + Conexión Clipconn Viga - Viga [ W24 @ W24 ] + Conexión Clipconn Viga - Viga [ W24 @ W24 ] ( incluye Frabricación &amp; Pintura de Taller):</v>
          </cell>
          <cell r="H1278" t="str">
            <v>Terminal</v>
          </cell>
        </row>
        <row r="1279">
          <cell r="B1279" t="str">
            <v>Materiales</v>
          </cell>
        </row>
        <row r="1280">
          <cell r="A1280" t="str">
            <v>lbm</v>
          </cell>
          <cell r="B1280" t="str">
            <v>Viga Principal</v>
          </cell>
          <cell r="C1280">
            <v>3.2</v>
          </cell>
          <cell r="D1280" t="str">
            <v>m</v>
          </cell>
          <cell r="I1280" t="str">
            <v>perimeter</v>
          </cell>
        </row>
        <row r="1281">
          <cell r="A1281">
            <v>68</v>
          </cell>
          <cell r="B1281" t="str">
            <v>W24X68</v>
          </cell>
          <cell r="C1281">
            <v>0</v>
          </cell>
          <cell r="D1281">
            <v>0</v>
          </cell>
          <cell r="E1281" t="str">
            <v>pl</v>
          </cell>
          <cell r="F1281">
            <v>1584.7453333333333</v>
          </cell>
          <cell r="G1281">
            <v>285.25</v>
          </cell>
          <cell r="H1281">
            <v>0</v>
          </cell>
          <cell r="I1281">
            <v>6.8016666666666667</v>
          </cell>
        </row>
        <row r="1282">
          <cell r="B1282" t="str">
            <v>Conexión Moment Plate</v>
          </cell>
        </row>
        <row r="1283">
          <cell r="A1283">
            <v>0</v>
          </cell>
          <cell r="B1283" t="str">
            <v>Conexión Clipconn Viga - Viga [ W24 @ W24 ]</v>
          </cell>
          <cell r="C1283">
            <v>1</v>
          </cell>
          <cell r="D1283">
            <v>0</v>
          </cell>
          <cell r="E1283" t="str">
            <v>Ud</v>
          </cell>
          <cell r="F1283">
            <v>5519.95</v>
          </cell>
          <cell r="G1283">
            <v>0</v>
          </cell>
          <cell r="H1283">
            <v>5519.95</v>
          </cell>
          <cell r="I1283">
            <v>0</v>
          </cell>
        </row>
        <row r="1284">
          <cell r="A1284">
            <v>0</v>
          </cell>
          <cell r="B1284" t="str">
            <v>Conexión Clipconn Viga - Viga [ W24 @ W24 ]</v>
          </cell>
          <cell r="C1284">
            <v>1</v>
          </cell>
          <cell r="D1284">
            <v>0</v>
          </cell>
          <cell r="E1284" t="str">
            <v>Ud</v>
          </cell>
          <cell r="F1284">
            <v>5519.95</v>
          </cell>
          <cell r="G1284">
            <v>0</v>
          </cell>
          <cell r="H1284">
            <v>5519.95</v>
          </cell>
          <cell r="I1284">
            <v>0</v>
          </cell>
        </row>
        <row r="1285">
          <cell r="B1285" t="str">
            <v>Mano de Obra</v>
          </cell>
        </row>
        <row r="1286">
          <cell r="B1286" t="str">
            <v>Frabricación</v>
          </cell>
        </row>
        <row r="1287">
          <cell r="B1287" t="str">
            <v>SandBlasting Superficie Metálicas</v>
          </cell>
          <cell r="C1287">
            <v>0</v>
          </cell>
          <cell r="D1287">
            <v>0</v>
          </cell>
          <cell r="E1287" t="str">
            <v>m2</v>
          </cell>
          <cell r="F1287">
            <v>169.5</v>
          </cell>
          <cell r="G1287">
            <v>30.51</v>
          </cell>
          <cell r="H1287">
            <v>0</v>
          </cell>
        </row>
        <row r="1288">
          <cell r="B1288" t="str">
            <v>Fabricación Estructura Metalica - Viga</v>
          </cell>
          <cell r="C1288">
            <v>0</v>
          </cell>
          <cell r="D1288">
            <v>0</v>
          </cell>
          <cell r="E1288" t="str">
            <v>ton</v>
          </cell>
          <cell r="F1288">
            <v>11999.999999999998</v>
          </cell>
          <cell r="G1288">
            <v>2160</v>
          </cell>
          <cell r="H1288">
            <v>0</v>
          </cell>
        </row>
        <row r="1289">
          <cell r="B1289" t="str">
            <v>Fabricación Estructura Metalica - Placa</v>
          </cell>
          <cell r="C1289">
            <v>0</v>
          </cell>
          <cell r="D1289">
            <v>0</v>
          </cell>
          <cell r="E1289" t="str">
            <v>ton</v>
          </cell>
          <cell r="F1289">
            <v>22000</v>
          </cell>
          <cell r="G1289">
            <v>3960</v>
          </cell>
          <cell r="H1289">
            <v>0</v>
          </cell>
        </row>
        <row r="1290">
          <cell r="B1290" t="str">
            <v>Pintura de Taller</v>
          </cell>
        </row>
        <row r="1291">
          <cell r="B1291" t="str">
            <v>MO-1001-12 [PEM] Pintor Estructura Metálica</v>
          </cell>
          <cell r="C1291">
            <v>0</v>
          </cell>
          <cell r="D1291">
            <v>0</v>
          </cell>
          <cell r="E1291" t="str">
            <v>Día</v>
          </cell>
          <cell r="F1291">
            <v>737.38099547511399</v>
          </cell>
          <cell r="G1291">
            <v>132.72999999999999</v>
          </cell>
          <cell r="H1291">
            <v>0</v>
          </cell>
        </row>
        <row r="1292">
          <cell r="B1292" t="str">
            <v>MO-1001-14 [AyEM] Ayudante Estructuras Metálica</v>
          </cell>
          <cell r="C1292">
            <v>0</v>
          </cell>
          <cell r="D1292">
            <v>0</v>
          </cell>
          <cell r="E1292" t="str">
            <v>Día</v>
          </cell>
          <cell r="F1292">
            <v>866.50045248868685</v>
          </cell>
          <cell r="G1292">
            <v>155.97</v>
          </cell>
          <cell r="H1292">
            <v>0</v>
          </cell>
        </row>
        <row r="1293">
          <cell r="B1293" t="str">
            <v>Servicios, Herramientas y Equipos</v>
          </cell>
        </row>
        <row r="1294">
          <cell r="B1294" t="str">
            <v>Compresor p/ Pintura</v>
          </cell>
          <cell r="C1294">
            <v>0</v>
          </cell>
          <cell r="D1294">
            <v>0</v>
          </cell>
          <cell r="E1294" t="str">
            <v>Hr</v>
          </cell>
          <cell r="F1294">
            <v>63.56</v>
          </cell>
          <cell r="G1294">
            <v>11.44</v>
          </cell>
          <cell r="H1294">
            <v>0</v>
          </cell>
        </row>
        <row r="1295">
          <cell r="A1295">
            <v>99.25</v>
          </cell>
          <cell r="B1295" t="str">
            <v>Viga Principal W24X68 de 3.20 m + Conexión Clipconn Viga - Viga [ W24 @ W24 ] + Conexión Clipconn Viga - Viga [ W24 @ W24 ] ( incluye Frabricación &amp; Pintura de Taller)</v>
          </cell>
          <cell r="C1295">
            <v>0</v>
          </cell>
          <cell r="E1295" t="str">
            <v>Ud</v>
          </cell>
          <cell r="G1295" t="e">
            <v>#DIV/0!</v>
          </cell>
          <cell r="I1295" t="e">
            <v>#DIV/0!</v>
          </cell>
        </row>
        <row r="1297">
          <cell r="A1297">
            <v>100.25</v>
          </cell>
          <cell r="B1297" t="str">
            <v>Análisis de Precio Unitario de 0.00 Ud de Viga Principal W24X68 de 2.15 m + Conexión Clipconn Viga - Viga [ W24 @ W24 ] + Conexión Clipconn Viga - Viga [ W24 @ W24 ] ( incluye Frabricación &amp; Pintura de Taller):</v>
          </cell>
          <cell r="H1297" t="str">
            <v>Terminal</v>
          </cell>
        </row>
        <row r="1298">
          <cell r="B1298" t="str">
            <v>Materiales</v>
          </cell>
        </row>
        <row r="1299">
          <cell r="A1299" t="str">
            <v>lbm</v>
          </cell>
          <cell r="B1299" t="str">
            <v>Viga Principal</v>
          </cell>
          <cell r="C1299">
            <v>2.15</v>
          </cell>
          <cell r="D1299" t="str">
            <v>m</v>
          </cell>
          <cell r="I1299" t="str">
            <v>perimeter</v>
          </cell>
        </row>
        <row r="1300">
          <cell r="A1300">
            <v>68</v>
          </cell>
          <cell r="B1300" t="str">
            <v>W24X68</v>
          </cell>
          <cell r="C1300">
            <v>0</v>
          </cell>
          <cell r="D1300">
            <v>0</v>
          </cell>
          <cell r="E1300" t="str">
            <v>pl</v>
          </cell>
          <cell r="F1300">
            <v>1584.7453333333333</v>
          </cell>
          <cell r="G1300">
            <v>285.25</v>
          </cell>
          <cell r="H1300">
            <v>0</v>
          </cell>
          <cell r="I1300">
            <v>6.8016666666666667</v>
          </cell>
        </row>
        <row r="1301">
          <cell r="B1301" t="str">
            <v>Conexión Moment Plate</v>
          </cell>
        </row>
        <row r="1302">
          <cell r="A1302">
            <v>0</v>
          </cell>
          <cell r="B1302" t="str">
            <v>Conexión Clipconn Viga - Viga [ W24 @ W24 ]</v>
          </cell>
          <cell r="C1302">
            <v>1</v>
          </cell>
          <cell r="D1302">
            <v>0</v>
          </cell>
          <cell r="E1302" t="str">
            <v>Ud</v>
          </cell>
          <cell r="F1302">
            <v>5519.95</v>
          </cell>
          <cell r="G1302">
            <v>0</v>
          </cell>
          <cell r="H1302">
            <v>5519.95</v>
          </cell>
          <cell r="I1302">
            <v>0</v>
          </cell>
        </row>
        <row r="1303">
          <cell r="A1303">
            <v>0</v>
          </cell>
          <cell r="B1303" t="str">
            <v>Conexión Clipconn Viga - Viga [ W24 @ W24 ]</v>
          </cell>
          <cell r="C1303">
            <v>1</v>
          </cell>
          <cell r="D1303">
            <v>0</v>
          </cell>
          <cell r="E1303" t="str">
            <v>Ud</v>
          </cell>
          <cell r="F1303">
            <v>5519.95</v>
          </cell>
          <cell r="G1303">
            <v>0</v>
          </cell>
          <cell r="H1303">
            <v>5519.95</v>
          </cell>
          <cell r="I1303">
            <v>0</v>
          </cell>
        </row>
        <row r="1304">
          <cell r="B1304" t="str">
            <v>Mano de Obra</v>
          </cell>
        </row>
        <row r="1305">
          <cell r="B1305" t="str">
            <v>Frabricación</v>
          </cell>
        </row>
        <row r="1306">
          <cell r="B1306" t="str">
            <v>SandBlasting Superficie Metálicas</v>
          </cell>
          <cell r="C1306">
            <v>0</v>
          </cell>
          <cell r="D1306">
            <v>0</v>
          </cell>
          <cell r="E1306" t="str">
            <v>m2</v>
          </cell>
          <cell r="F1306">
            <v>169.5</v>
          </cell>
          <cell r="G1306">
            <v>30.51</v>
          </cell>
          <cell r="H1306">
            <v>0</v>
          </cell>
        </row>
        <row r="1307">
          <cell r="B1307" t="str">
            <v>Fabricación Estructura Metalica - Viga</v>
          </cell>
          <cell r="C1307">
            <v>0</v>
          </cell>
          <cell r="D1307">
            <v>0</v>
          </cell>
          <cell r="E1307" t="str">
            <v>ton</v>
          </cell>
          <cell r="F1307">
            <v>11999.999999999998</v>
          </cell>
          <cell r="G1307">
            <v>2160</v>
          </cell>
          <cell r="H1307">
            <v>0</v>
          </cell>
        </row>
        <row r="1308">
          <cell r="B1308" t="str">
            <v>Fabricación Estructura Metalica - Placa</v>
          </cell>
          <cell r="C1308">
            <v>0</v>
          </cell>
          <cell r="D1308">
            <v>0</v>
          </cell>
          <cell r="E1308" t="str">
            <v>ton</v>
          </cell>
          <cell r="F1308">
            <v>22000</v>
          </cell>
          <cell r="G1308">
            <v>3960</v>
          </cell>
          <cell r="H1308">
            <v>0</v>
          </cell>
        </row>
        <row r="1309">
          <cell r="B1309" t="str">
            <v>Pintura de Taller</v>
          </cell>
        </row>
        <row r="1310">
          <cell r="B1310" t="str">
            <v>MO-1001-12 [PEM] Pintor Estructura Metálica</v>
          </cell>
          <cell r="C1310">
            <v>0</v>
          </cell>
          <cell r="D1310">
            <v>0</v>
          </cell>
          <cell r="E1310" t="str">
            <v>Día</v>
          </cell>
          <cell r="F1310">
            <v>737.38099547511399</v>
          </cell>
          <cell r="G1310">
            <v>132.72999999999999</v>
          </cell>
          <cell r="H1310">
            <v>0</v>
          </cell>
        </row>
        <row r="1311">
          <cell r="B1311" t="str">
            <v>MO-1001-14 [AyEM] Ayudante Estructuras Metálica</v>
          </cell>
          <cell r="C1311">
            <v>0</v>
          </cell>
          <cell r="D1311">
            <v>0</v>
          </cell>
          <cell r="E1311" t="str">
            <v>Día</v>
          </cell>
          <cell r="F1311">
            <v>866.50045248868685</v>
          </cell>
          <cell r="G1311">
            <v>155.97</v>
          </cell>
          <cell r="H1311">
            <v>0</v>
          </cell>
        </row>
        <row r="1312">
          <cell r="B1312" t="str">
            <v>Servicios, Herramientas y Equipos</v>
          </cell>
        </row>
        <row r="1313">
          <cell r="B1313" t="str">
            <v>Compresor p/ Pintura</v>
          </cell>
          <cell r="C1313">
            <v>0</v>
          </cell>
          <cell r="D1313">
            <v>0</v>
          </cell>
          <cell r="E1313" t="str">
            <v>Hr</v>
          </cell>
          <cell r="F1313">
            <v>63.56</v>
          </cell>
          <cell r="G1313">
            <v>11.44</v>
          </cell>
          <cell r="H1313">
            <v>0</v>
          </cell>
        </row>
        <row r="1314">
          <cell r="A1314">
            <v>100.25</v>
          </cell>
          <cell r="B1314" t="str">
            <v>Viga Principal W24X68 de 2.15 m + Conexión Clipconn Viga - Viga [ W24 @ W24 ] + Conexión Clipconn Viga - Viga [ W24 @ W24 ] ( incluye Frabricación &amp; Pintura de Taller)</v>
          </cell>
          <cell r="C1314">
            <v>0</v>
          </cell>
          <cell r="E1314" t="str">
            <v>Ud</v>
          </cell>
          <cell r="G1314" t="e">
            <v>#DIV/0!</v>
          </cell>
          <cell r="I1314" t="e">
            <v>#DIV/0!</v>
          </cell>
        </row>
        <row r="1316">
          <cell r="A1316">
            <v>101.25</v>
          </cell>
          <cell r="B1316" t="str">
            <v>Análisis de Precio Unitario de 0.00 Ud de Viga Principal W24X68 de 2.00 m + Conexión Clipconn Viga - Viga [ W24 @ W24 ] + Conexión Clipconn Viga - Viga [ W24 @ W24 ] ( incluye Frabricación &amp; Pintura de Taller):</v>
          </cell>
          <cell r="H1316" t="str">
            <v>Terminal</v>
          </cell>
        </row>
        <row r="1317">
          <cell r="B1317" t="str">
            <v>Materiales</v>
          </cell>
        </row>
        <row r="1318">
          <cell r="A1318" t="str">
            <v>lbm</v>
          </cell>
          <cell r="B1318" t="str">
            <v>Viga Principal</v>
          </cell>
          <cell r="C1318">
            <v>2</v>
          </cell>
          <cell r="D1318" t="str">
            <v>m</v>
          </cell>
          <cell r="I1318" t="str">
            <v>perimeter</v>
          </cell>
        </row>
        <row r="1319">
          <cell r="A1319">
            <v>68</v>
          </cell>
          <cell r="B1319" t="str">
            <v>W24X68</v>
          </cell>
          <cell r="C1319">
            <v>0</v>
          </cell>
          <cell r="D1319">
            <v>0</v>
          </cell>
          <cell r="E1319" t="str">
            <v>pl</v>
          </cell>
          <cell r="F1319">
            <v>1584.7453333333333</v>
          </cell>
          <cell r="G1319">
            <v>285.25</v>
          </cell>
          <cell r="H1319">
            <v>0</v>
          </cell>
          <cell r="I1319">
            <v>6.8016666666666667</v>
          </cell>
        </row>
        <row r="1320">
          <cell r="B1320" t="str">
            <v>Conexión Moment Plate</v>
          </cell>
        </row>
        <row r="1321">
          <cell r="A1321">
            <v>0</v>
          </cell>
          <cell r="B1321" t="str">
            <v>Conexión Clipconn Viga - Viga [ W24 @ W24 ]</v>
          </cell>
          <cell r="C1321">
            <v>1</v>
          </cell>
          <cell r="D1321">
            <v>0</v>
          </cell>
          <cell r="E1321" t="str">
            <v>Ud</v>
          </cell>
          <cell r="F1321">
            <v>5519.95</v>
          </cell>
          <cell r="G1321">
            <v>0</v>
          </cell>
          <cell r="H1321">
            <v>5519.95</v>
          </cell>
          <cell r="I1321">
            <v>0</v>
          </cell>
        </row>
        <row r="1322">
          <cell r="A1322">
            <v>0</v>
          </cell>
          <cell r="B1322" t="str">
            <v>Conexión Clipconn Viga - Viga [ W24 @ W24 ]</v>
          </cell>
          <cell r="C1322">
            <v>1</v>
          </cell>
          <cell r="D1322">
            <v>0</v>
          </cell>
          <cell r="E1322" t="str">
            <v>Ud</v>
          </cell>
          <cell r="F1322">
            <v>5519.95</v>
          </cell>
          <cell r="G1322">
            <v>0</v>
          </cell>
          <cell r="H1322">
            <v>5519.95</v>
          </cell>
          <cell r="I1322">
            <v>0</v>
          </cell>
        </row>
        <row r="1323">
          <cell r="B1323" t="str">
            <v>Mano de Obra</v>
          </cell>
        </row>
        <row r="1324">
          <cell r="B1324" t="str">
            <v>Frabricación</v>
          </cell>
        </row>
        <row r="1325">
          <cell r="B1325" t="str">
            <v>SandBlasting Superficie Metálicas</v>
          </cell>
          <cell r="C1325">
            <v>0</v>
          </cell>
          <cell r="D1325">
            <v>0</v>
          </cell>
          <cell r="E1325" t="str">
            <v>m2</v>
          </cell>
          <cell r="F1325">
            <v>169.5</v>
          </cell>
          <cell r="G1325">
            <v>30.51</v>
          </cell>
          <cell r="H1325">
            <v>0</v>
          </cell>
        </row>
        <row r="1326">
          <cell r="B1326" t="str">
            <v>Fabricación Estructura Metalica - Viga</v>
          </cell>
          <cell r="C1326">
            <v>0</v>
          </cell>
          <cell r="D1326">
            <v>0</v>
          </cell>
          <cell r="E1326" t="str">
            <v>ton</v>
          </cell>
          <cell r="F1326">
            <v>11999.999999999998</v>
          </cell>
          <cell r="G1326">
            <v>2160</v>
          </cell>
          <cell r="H1326">
            <v>0</v>
          </cell>
        </row>
        <row r="1327">
          <cell r="B1327" t="str">
            <v>Fabricación Estructura Metalica - Placa</v>
          </cell>
          <cell r="C1327">
            <v>0</v>
          </cell>
          <cell r="D1327">
            <v>0</v>
          </cell>
          <cell r="E1327" t="str">
            <v>ton</v>
          </cell>
          <cell r="F1327">
            <v>22000</v>
          </cell>
          <cell r="G1327">
            <v>3960</v>
          </cell>
          <cell r="H1327">
            <v>0</v>
          </cell>
        </row>
        <row r="1328">
          <cell r="B1328" t="str">
            <v>Pintura de Taller</v>
          </cell>
        </row>
        <row r="1329">
          <cell r="B1329" t="str">
            <v>MO-1001-12 [PEM] Pintor Estructura Metálica</v>
          </cell>
          <cell r="C1329">
            <v>0</v>
          </cell>
          <cell r="D1329">
            <v>0</v>
          </cell>
          <cell r="E1329" t="str">
            <v>Día</v>
          </cell>
          <cell r="F1329">
            <v>737.38099547511399</v>
          </cell>
          <cell r="G1329">
            <v>132.72999999999999</v>
          </cell>
          <cell r="H1329">
            <v>0</v>
          </cell>
        </row>
        <row r="1330">
          <cell r="B1330" t="str">
            <v>MO-1001-14 [AyEM] Ayudante Estructuras Metálica</v>
          </cell>
          <cell r="C1330">
            <v>0</v>
          </cell>
          <cell r="D1330">
            <v>0</v>
          </cell>
          <cell r="E1330" t="str">
            <v>Día</v>
          </cell>
          <cell r="F1330">
            <v>866.50045248868685</v>
          </cell>
          <cell r="G1330">
            <v>155.97</v>
          </cell>
          <cell r="H1330">
            <v>0</v>
          </cell>
        </row>
        <row r="1331">
          <cell r="B1331" t="str">
            <v>Servicios, Herramientas y Equipos</v>
          </cell>
        </row>
        <row r="1332">
          <cell r="B1332" t="str">
            <v>Compresor p/ Pintura</v>
          </cell>
          <cell r="C1332">
            <v>0</v>
          </cell>
          <cell r="D1332">
            <v>0</v>
          </cell>
          <cell r="E1332" t="str">
            <v>Hr</v>
          </cell>
          <cell r="F1332">
            <v>63.56</v>
          </cell>
          <cell r="G1332">
            <v>11.44</v>
          </cell>
          <cell r="H1332">
            <v>0</v>
          </cell>
        </row>
        <row r="1333">
          <cell r="A1333">
            <v>101.25</v>
          </cell>
          <cell r="B1333" t="str">
            <v>Viga Principal W24X68 de 2.00 m + Conexión Clipconn Viga - Viga [ W24 @ W24 ] + Conexión Clipconn Viga - Viga [ W24 @ W24 ] ( incluye Frabricación &amp; Pintura de Taller)</v>
          </cell>
          <cell r="C1333">
            <v>0</v>
          </cell>
          <cell r="E1333" t="str">
            <v>Ud</v>
          </cell>
          <cell r="G1333" t="e">
            <v>#DIV/0!</v>
          </cell>
          <cell r="I1333" t="e">
            <v>#DIV/0!</v>
          </cell>
        </row>
        <row r="1335">
          <cell r="A1335">
            <v>102.25</v>
          </cell>
          <cell r="B1335" t="str">
            <v>Análisis de Precio Unitario de 0.00 Ud de Viga Principal W24X68 de 5.75 m + Conexión Clipconn Viga - Viga [ W24 @ W24 ] + Conexión Clipconn Viga - Viga [ W24 @ W24 ] ( incluye Frabricación &amp; Pintura de Taller):</v>
          </cell>
          <cell r="H1335" t="str">
            <v>Terminal</v>
          </cell>
        </row>
        <row r="1336">
          <cell r="B1336" t="str">
            <v>Materiales</v>
          </cell>
        </row>
        <row r="1337">
          <cell r="A1337" t="str">
            <v>lbm</v>
          </cell>
          <cell r="B1337" t="str">
            <v>Viga Principal</v>
          </cell>
          <cell r="C1337">
            <v>5.75</v>
          </cell>
          <cell r="D1337" t="str">
            <v>m</v>
          </cell>
          <cell r="I1337" t="str">
            <v>perimeter</v>
          </cell>
        </row>
        <row r="1338">
          <cell r="A1338">
            <v>68</v>
          </cell>
          <cell r="B1338" t="str">
            <v>W24X68</v>
          </cell>
          <cell r="C1338">
            <v>0</v>
          </cell>
          <cell r="D1338">
            <v>0</v>
          </cell>
          <cell r="E1338" t="str">
            <v>pl</v>
          </cell>
          <cell r="F1338">
            <v>1584.7453333333333</v>
          </cell>
          <cell r="G1338">
            <v>285.25</v>
          </cell>
          <cell r="H1338">
            <v>0</v>
          </cell>
          <cell r="I1338">
            <v>6.8016666666666667</v>
          </cell>
        </row>
        <row r="1339">
          <cell r="B1339" t="str">
            <v>Conexión Moment Plate</v>
          </cell>
        </row>
        <row r="1340">
          <cell r="A1340">
            <v>0</v>
          </cell>
          <cell r="B1340" t="str">
            <v>Conexión Clipconn Viga - Viga [ W24 @ W24 ]</v>
          </cell>
          <cell r="C1340">
            <v>1</v>
          </cell>
          <cell r="D1340">
            <v>0</v>
          </cell>
          <cell r="E1340" t="str">
            <v>Ud</v>
          </cell>
          <cell r="F1340">
            <v>5519.95</v>
          </cell>
          <cell r="G1340">
            <v>0</v>
          </cell>
          <cell r="H1340">
            <v>5519.95</v>
          </cell>
          <cell r="I1340">
            <v>0</v>
          </cell>
        </row>
        <row r="1341">
          <cell r="A1341">
            <v>0</v>
          </cell>
          <cell r="B1341" t="str">
            <v>Conexión Clipconn Viga - Viga [ W24 @ W24 ]</v>
          </cell>
          <cell r="C1341">
            <v>1</v>
          </cell>
          <cell r="D1341">
            <v>0</v>
          </cell>
          <cell r="E1341" t="str">
            <v>Ud</v>
          </cell>
          <cell r="F1341">
            <v>5519.95</v>
          </cell>
          <cell r="G1341">
            <v>0</v>
          </cell>
          <cell r="H1341">
            <v>5519.95</v>
          </cell>
          <cell r="I1341">
            <v>0</v>
          </cell>
        </row>
        <row r="1342">
          <cell r="B1342" t="str">
            <v>Mano de Obra</v>
          </cell>
        </row>
        <row r="1343">
          <cell r="B1343" t="str">
            <v>Frabricación</v>
          </cell>
        </row>
        <row r="1344">
          <cell r="B1344" t="str">
            <v>SandBlasting Superficie Metálicas</v>
          </cell>
          <cell r="C1344">
            <v>0</v>
          </cell>
          <cell r="D1344">
            <v>0</v>
          </cell>
          <cell r="E1344" t="str">
            <v>m2</v>
          </cell>
          <cell r="F1344">
            <v>169.5</v>
          </cell>
          <cell r="G1344">
            <v>30.51</v>
          </cell>
          <cell r="H1344">
            <v>0</v>
          </cell>
        </row>
        <row r="1345">
          <cell r="B1345" t="str">
            <v>Fabricación Estructura Metalica - Viga</v>
          </cell>
          <cell r="C1345">
            <v>0</v>
          </cell>
          <cell r="D1345">
            <v>0</v>
          </cell>
          <cell r="E1345" t="str">
            <v>ton</v>
          </cell>
          <cell r="F1345">
            <v>11999.999999999998</v>
          </cell>
          <cell r="G1345">
            <v>2160</v>
          </cell>
          <cell r="H1345">
            <v>0</v>
          </cell>
        </row>
        <row r="1346">
          <cell r="B1346" t="str">
            <v>Fabricación Estructura Metalica - Placa</v>
          </cell>
          <cell r="C1346">
            <v>0</v>
          </cell>
          <cell r="D1346">
            <v>0</v>
          </cell>
          <cell r="E1346" t="str">
            <v>ton</v>
          </cell>
          <cell r="F1346">
            <v>22000</v>
          </cell>
          <cell r="G1346">
            <v>3960</v>
          </cell>
          <cell r="H1346">
            <v>0</v>
          </cell>
        </row>
        <row r="1347">
          <cell r="B1347" t="str">
            <v>Pintura de Taller</v>
          </cell>
        </row>
        <row r="1348">
          <cell r="B1348" t="str">
            <v>MO-1001-12 [PEM] Pintor Estructura Metálica</v>
          </cell>
          <cell r="C1348">
            <v>0</v>
          </cell>
          <cell r="D1348">
            <v>0</v>
          </cell>
          <cell r="E1348" t="str">
            <v>Día</v>
          </cell>
          <cell r="F1348">
            <v>737.38099547511399</v>
          </cell>
          <cell r="G1348">
            <v>132.72999999999999</v>
          </cell>
          <cell r="H1348">
            <v>0</v>
          </cell>
        </row>
        <row r="1349">
          <cell r="B1349" t="str">
            <v>MO-1001-14 [AyEM] Ayudante Estructuras Metálica</v>
          </cell>
          <cell r="C1349">
            <v>0</v>
          </cell>
          <cell r="D1349">
            <v>0</v>
          </cell>
          <cell r="E1349" t="str">
            <v>Día</v>
          </cell>
          <cell r="F1349">
            <v>866.50045248868685</v>
          </cell>
          <cell r="G1349">
            <v>155.97</v>
          </cell>
          <cell r="H1349">
            <v>0</v>
          </cell>
        </row>
        <row r="1350">
          <cell r="B1350" t="str">
            <v>Servicios, Herramientas y Equipos</v>
          </cell>
        </row>
        <row r="1351">
          <cell r="B1351" t="str">
            <v>Compresor p/ Pintura</v>
          </cell>
          <cell r="C1351">
            <v>0</v>
          </cell>
          <cell r="D1351">
            <v>0</v>
          </cell>
          <cell r="E1351" t="str">
            <v>Hr</v>
          </cell>
          <cell r="F1351">
            <v>63.56</v>
          </cell>
          <cell r="G1351">
            <v>11.44</v>
          </cell>
          <cell r="H1351">
            <v>0</v>
          </cell>
        </row>
        <row r="1352">
          <cell r="A1352">
            <v>102.25</v>
          </cell>
          <cell r="B1352" t="str">
            <v>Viga Principal W24X68 de 5.75 m + Conexión Clipconn Viga - Viga [ W24 @ W24 ] + Conexión Clipconn Viga - Viga [ W24 @ W24 ] ( incluye Frabricación &amp; Pintura de Taller)</v>
          </cell>
          <cell r="C1352">
            <v>0</v>
          </cell>
          <cell r="E1352" t="str">
            <v>Ud</v>
          </cell>
          <cell r="G1352" t="e">
            <v>#DIV/0!</v>
          </cell>
          <cell r="I1352" t="e">
            <v>#DIV/0!</v>
          </cell>
        </row>
        <row r="1354">
          <cell r="A1354">
            <v>103.25</v>
          </cell>
          <cell r="B1354" t="str">
            <v>Análisis de Precio Unitario de 0.00 Ud de Viga Secundarias W14x26 de 2.00 m + Conexión Shear plate Viga - Muro Ascensor [ W14 ] + Conexión Clipconn Viga - Viga [ W14 @ W14 ] ( incluye Frabricación &amp; Pintura de Taller):</v>
          </cell>
          <cell r="H1354" t="str">
            <v>Terminal</v>
          </cell>
        </row>
        <row r="1355">
          <cell r="B1355" t="str">
            <v>Materiales</v>
          </cell>
        </row>
        <row r="1356">
          <cell r="A1356" t="str">
            <v>lbm</v>
          </cell>
          <cell r="B1356" t="str">
            <v>Viga Secundarias</v>
          </cell>
          <cell r="C1356">
            <v>2</v>
          </cell>
          <cell r="D1356" t="str">
            <v>m</v>
          </cell>
          <cell r="I1356" t="str">
            <v>perimeter</v>
          </cell>
        </row>
        <row r="1357">
          <cell r="A1357">
            <v>26</v>
          </cell>
          <cell r="B1357" t="str">
            <v>W14x26</v>
          </cell>
          <cell r="C1357">
            <v>0</v>
          </cell>
          <cell r="D1357">
            <v>0</v>
          </cell>
          <cell r="E1357" t="str">
            <v>pl</v>
          </cell>
          <cell r="F1357">
            <v>550.84733333333327</v>
          </cell>
          <cell r="G1357">
            <v>99.15</v>
          </cell>
          <cell r="H1357">
            <v>0</v>
          </cell>
          <cell r="I1357">
            <v>3.9083333333333341</v>
          </cell>
        </row>
        <row r="1358">
          <cell r="B1358" t="str">
            <v>Conexión Moment Plate</v>
          </cell>
        </row>
        <row r="1359">
          <cell r="A1359">
            <v>0</v>
          </cell>
          <cell r="B1359" t="str">
            <v>Conexión Shear plate Viga - Muro Ascensor [ W14 ]</v>
          </cell>
          <cell r="C1359">
            <v>1</v>
          </cell>
          <cell r="D1359">
            <v>0</v>
          </cell>
          <cell r="E1359" t="str">
            <v>Ud</v>
          </cell>
          <cell r="F1359">
            <v>8148.92</v>
          </cell>
          <cell r="G1359">
            <v>0</v>
          </cell>
          <cell r="H1359">
            <v>8148.92</v>
          </cell>
          <cell r="I1359">
            <v>0</v>
          </cell>
        </row>
        <row r="1360">
          <cell r="A1360">
            <v>0</v>
          </cell>
          <cell r="B1360" t="str">
            <v>Conexión Clipconn Viga - Viga [ W14 @ W14 ]</v>
          </cell>
          <cell r="C1360">
            <v>1</v>
          </cell>
          <cell r="D1360">
            <v>0</v>
          </cell>
          <cell r="E1360" t="str">
            <v>Ud</v>
          </cell>
          <cell r="F1360">
            <v>5160.7</v>
          </cell>
          <cell r="G1360">
            <v>0</v>
          </cell>
          <cell r="H1360">
            <v>5160.7</v>
          </cell>
          <cell r="I1360">
            <v>0</v>
          </cell>
        </row>
        <row r="1361">
          <cell r="B1361" t="str">
            <v>Mano de Obra</v>
          </cell>
        </row>
        <row r="1362">
          <cell r="B1362" t="str">
            <v>Frabricación</v>
          </cell>
        </row>
        <row r="1363">
          <cell r="B1363" t="str">
            <v>SandBlasting Superficie Metálicas</v>
          </cell>
          <cell r="C1363">
            <v>0</v>
          </cell>
          <cell r="D1363">
            <v>0</v>
          </cell>
          <cell r="E1363" t="str">
            <v>m2</v>
          </cell>
          <cell r="F1363">
            <v>169.5</v>
          </cell>
          <cell r="G1363">
            <v>30.51</v>
          </cell>
          <cell r="H1363">
            <v>0</v>
          </cell>
        </row>
        <row r="1364">
          <cell r="B1364" t="str">
            <v>Fabricación Estructura Metalica - Viga</v>
          </cell>
          <cell r="C1364">
            <v>0</v>
          </cell>
          <cell r="D1364">
            <v>0</v>
          </cell>
          <cell r="E1364" t="str">
            <v>ton</v>
          </cell>
          <cell r="F1364">
            <v>11999.999999999998</v>
          </cell>
          <cell r="G1364">
            <v>2160</v>
          </cell>
          <cell r="H1364">
            <v>0</v>
          </cell>
        </row>
        <row r="1365">
          <cell r="B1365" t="str">
            <v>Fabricación Estructura Metalica - Placa</v>
          </cell>
          <cell r="C1365">
            <v>0</v>
          </cell>
          <cell r="D1365">
            <v>0</v>
          </cell>
          <cell r="E1365" t="str">
            <v>ton</v>
          </cell>
          <cell r="F1365">
            <v>22000</v>
          </cell>
          <cell r="G1365">
            <v>3960</v>
          </cell>
          <cell r="H1365">
            <v>0</v>
          </cell>
        </row>
        <row r="1366">
          <cell r="B1366" t="str">
            <v>Pintura de Taller</v>
          </cell>
        </row>
        <row r="1367">
          <cell r="B1367" t="str">
            <v>MO-1001-12 [PEM] Pintor Estructura Metálica</v>
          </cell>
          <cell r="C1367">
            <v>0</v>
          </cell>
          <cell r="D1367">
            <v>0</v>
          </cell>
          <cell r="E1367" t="str">
            <v>Día</v>
          </cell>
          <cell r="F1367">
            <v>737.38099547511399</v>
          </cell>
          <cell r="G1367">
            <v>132.72999999999999</v>
          </cell>
          <cell r="H1367">
            <v>0</v>
          </cell>
        </row>
        <row r="1368">
          <cell r="B1368" t="str">
            <v>MO-1001-14 [AyEM] Ayudante Estructuras Metálica</v>
          </cell>
          <cell r="C1368">
            <v>0</v>
          </cell>
          <cell r="D1368">
            <v>0</v>
          </cell>
          <cell r="E1368" t="str">
            <v>Día</v>
          </cell>
          <cell r="F1368">
            <v>866.50045248868685</v>
          </cell>
          <cell r="G1368">
            <v>155.97</v>
          </cell>
          <cell r="H1368">
            <v>0</v>
          </cell>
        </row>
        <row r="1369">
          <cell r="B1369" t="str">
            <v>Servicios, Herramientas y Equipos</v>
          </cell>
        </row>
        <row r="1370">
          <cell r="B1370" t="str">
            <v>Compresor p/ Pintura</v>
          </cell>
          <cell r="C1370">
            <v>0</v>
          </cell>
          <cell r="D1370">
            <v>0</v>
          </cell>
          <cell r="E1370" t="str">
            <v>Hr</v>
          </cell>
          <cell r="F1370">
            <v>63.56</v>
          </cell>
          <cell r="G1370">
            <v>11.44</v>
          </cell>
          <cell r="H1370">
            <v>0</v>
          </cell>
        </row>
        <row r="1371">
          <cell r="A1371">
            <v>103.25</v>
          </cell>
          <cell r="B1371" t="str">
            <v>Viga Secundarias W14x26 de 2.00 m + Conexión Shear plate Viga - Muro Ascensor [ W14 ] + Conexión Clipconn Viga - Viga [ W14 @ W14 ] ( incluye Frabricación &amp; Pintura de Taller)</v>
          </cell>
          <cell r="C1371">
            <v>0</v>
          </cell>
          <cell r="E1371" t="str">
            <v>Ud</v>
          </cell>
          <cell r="G1371" t="e">
            <v>#DIV/0!</v>
          </cell>
          <cell r="I1371" t="e">
            <v>#DIV/0!</v>
          </cell>
        </row>
        <row r="1373">
          <cell r="A1373">
            <v>104.25</v>
          </cell>
          <cell r="B1373" t="str">
            <v>Análisis de Precio Unitario de 0.00 Ud de Viga Secundarias W14X26 de 7.60 m + Conexión Shear plate Viga - Muro Ascensor [ W14 ] + Conexión Clipconn Viga - Viga [ W14 @ W14 ] ( incluye Frabricación &amp; Pintura de Taller):</v>
          </cell>
          <cell r="H1373" t="str">
            <v>Terminal</v>
          </cell>
        </row>
        <row r="1374">
          <cell r="B1374" t="str">
            <v>Materiales</v>
          </cell>
        </row>
        <row r="1375">
          <cell r="A1375" t="str">
            <v>lbm</v>
          </cell>
          <cell r="B1375" t="str">
            <v>Viga Secundarias</v>
          </cell>
          <cell r="C1375">
            <v>7.6</v>
          </cell>
          <cell r="D1375" t="str">
            <v>m</v>
          </cell>
          <cell r="I1375" t="str">
            <v>perimeter</v>
          </cell>
        </row>
        <row r="1376">
          <cell r="A1376">
            <v>26</v>
          </cell>
          <cell r="B1376" t="str">
            <v>W14X26</v>
          </cell>
          <cell r="C1376">
            <v>0</v>
          </cell>
          <cell r="D1376">
            <v>0</v>
          </cell>
          <cell r="E1376" t="str">
            <v>pl</v>
          </cell>
          <cell r="F1376">
            <v>550.84733333333327</v>
          </cell>
          <cell r="G1376">
            <v>99.15</v>
          </cell>
          <cell r="H1376">
            <v>0</v>
          </cell>
          <cell r="I1376">
            <v>3.9083333333333341</v>
          </cell>
        </row>
        <row r="1377">
          <cell r="B1377" t="str">
            <v>Conexión Moment Plate</v>
          </cell>
        </row>
        <row r="1378">
          <cell r="A1378">
            <v>0</v>
          </cell>
          <cell r="B1378" t="str">
            <v>Conexión Shear plate Viga - Muro Ascensor [ W14 ]</v>
          </cell>
          <cell r="C1378">
            <v>1</v>
          </cell>
          <cell r="D1378">
            <v>0</v>
          </cell>
          <cell r="E1378" t="str">
            <v>Ud</v>
          </cell>
          <cell r="F1378">
            <v>8148.92</v>
          </cell>
          <cell r="G1378">
            <v>0</v>
          </cell>
          <cell r="H1378">
            <v>8148.92</v>
          </cell>
          <cell r="I1378">
            <v>0</v>
          </cell>
        </row>
        <row r="1379">
          <cell r="A1379">
            <v>0</v>
          </cell>
          <cell r="B1379" t="str">
            <v>Conexión Clipconn Viga - Viga [ W14 @ W14 ]</v>
          </cell>
          <cell r="C1379">
            <v>1</v>
          </cell>
          <cell r="D1379">
            <v>0</v>
          </cell>
          <cell r="E1379" t="str">
            <v>Ud</v>
          </cell>
          <cell r="F1379">
            <v>5160.7</v>
          </cell>
          <cell r="G1379">
            <v>0</v>
          </cell>
          <cell r="H1379">
            <v>5160.7</v>
          </cell>
          <cell r="I1379">
            <v>0</v>
          </cell>
        </row>
        <row r="1380">
          <cell r="B1380" t="str">
            <v>Mano de Obra</v>
          </cell>
        </row>
        <row r="1381">
          <cell r="B1381" t="str">
            <v>Frabricación</v>
          </cell>
        </row>
        <row r="1382">
          <cell r="B1382" t="str">
            <v>SandBlasting Superficie Metálicas</v>
          </cell>
          <cell r="C1382">
            <v>0</v>
          </cell>
          <cell r="D1382">
            <v>0</v>
          </cell>
          <cell r="E1382" t="str">
            <v>m2</v>
          </cell>
          <cell r="F1382">
            <v>169.5</v>
          </cell>
          <cell r="G1382">
            <v>30.51</v>
          </cell>
          <cell r="H1382">
            <v>0</v>
          </cell>
        </row>
        <row r="1383">
          <cell r="B1383" t="str">
            <v>Fabricación Estructura Metalica - Viga</v>
          </cell>
          <cell r="C1383">
            <v>0</v>
          </cell>
          <cell r="D1383">
            <v>0</v>
          </cell>
          <cell r="E1383" t="str">
            <v>ton</v>
          </cell>
          <cell r="F1383">
            <v>11999.999999999998</v>
          </cell>
          <cell r="G1383">
            <v>2160</v>
          </cell>
          <cell r="H1383">
            <v>0</v>
          </cell>
        </row>
        <row r="1384">
          <cell r="B1384" t="str">
            <v>Fabricación Estructura Metalica - Placa</v>
          </cell>
          <cell r="C1384">
            <v>0</v>
          </cell>
          <cell r="D1384">
            <v>0</v>
          </cell>
          <cell r="E1384" t="str">
            <v>ton</v>
          </cell>
          <cell r="F1384">
            <v>22000</v>
          </cell>
          <cell r="G1384">
            <v>3960</v>
          </cell>
          <cell r="H1384">
            <v>0</v>
          </cell>
        </row>
        <row r="1385">
          <cell r="B1385" t="str">
            <v>Pintura de Taller</v>
          </cell>
        </row>
        <row r="1386">
          <cell r="B1386" t="str">
            <v>MO-1001-12 [PEM] Pintor Estructura Metálica</v>
          </cell>
          <cell r="C1386">
            <v>0</v>
          </cell>
          <cell r="D1386">
            <v>0</v>
          </cell>
          <cell r="E1386" t="str">
            <v>Día</v>
          </cell>
          <cell r="F1386">
            <v>737.38099547511399</v>
          </cell>
          <cell r="G1386">
            <v>132.72999999999999</v>
          </cell>
          <cell r="H1386">
            <v>0</v>
          </cell>
        </row>
        <row r="1387">
          <cell r="B1387" t="str">
            <v>MO-1001-14 [AyEM] Ayudante Estructuras Metálica</v>
          </cell>
          <cell r="C1387">
            <v>0</v>
          </cell>
          <cell r="D1387">
            <v>0</v>
          </cell>
          <cell r="E1387" t="str">
            <v>Día</v>
          </cell>
          <cell r="F1387">
            <v>866.50045248868685</v>
          </cell>
          <cell r="G1387">
            <v>155.97</v>
          </cell>
          <cell r="H1387">
            <v>0</v>
          </cell>
        </row>
        <row r="1388">
          <cell r="B1388" t="str">
            <v>Servicios, Herramientas y Equipos</v>
          </cell>
        </row>
        <row r="1389">
          <cell r="B1389" t="str">
            <v>Compresor p/ Pintura</v>
          </cell>
          <cell r="C1389">
            <v>0</v>
          </cell>
          <cell r="D1389">
            <v>0</v>
          </cell>
          <cell r="E1389" t="str">
            <v>Hr</v>
          </cell>
          <cell r="F1389">
            <v>63.56</v>
          </cell>
          <cell r="G1389">
            <v>11.44</v>
          </cell>
          <cell r="H1389">
            <v>0</v>
          </cell>
        </row>
        <row r="1390">
          <cell r="A1390">
            <v>104.25</v>
          </cell>
          <cell r="B1390" t="str">
            <v>Viga Secundarias W14X26 de 7.60 m + Conexión Shear plate Viga - Muro Ascensor [ W14 ] + Conexión Clipconn Viga - Viga [ W14 @ W14 ] ( incluye Frabricación &amp; Pintura de Taller)</v>
          </cell>
          <cell r="C1390">
            <v>0</v>
          </cell>
          <cell r="E1390" t="str">
            <v>Ud</v>
          </cell>
          <cell r="G1390" t="e">
            <v>#DIV/0!</v>
          </cell>
          <cell r="I1390" t="e">
            <v>#DIV/0!</v>
          </cell>
        </row>
        <row r="1392">
          <cell r="A1392">
            <v>105.25</v>
          </cell>
          <cell r="B1392" t="str">
            <v>Análisis de Precio Unitario de 0.00 Ud de Viga Secundarias W14X26 de 3.20 m + Conexión Shear plate Viga - Muro Ascensor [ W14 ] + Conexión Clipconn Viga - Viga [ W14 @ W14 ] ( incluye Frabricación &amp; Pintura de Taller):</v>
          </cell>
          <cell r="H1392" t="str">
            <v>Terminal</v>
          </cell>
        </row>
        <row r="1393">
          <cell r="B1393" t="str">
            <v>Materiales</v>
          </cell>
        </row>
        <row r="1394">
          <cell r="A1394" t="str">
            <v>lbm</v>
          </cell>
          <cell r="B1394" t="str">
            <v>Viga Secundarias</v>
          </cell>
          <cell r="C1394">
            <v>3.2</v>
          </cell>
          <cell r="D1394" t="str">
            <v>m</v>
          </cell>
          <cell r="I1394" t="str">
            <v>perimeter</v>
          </cell>
        </row>
        <row r="1395">
          <cell r="A1395">
            <v>26</v>
          </cell>
          <cell r="B1395" t="str">
            <v>W14X26</v>
          </cell>
          <cell r="C1395">
            <v>0</v>
          </cell>
          <cell r="D1395">
            <v>0</v>
          </cell>
          <cell r="E1395" t="str">
            <v>pl</v>
          </cell>
          <cell r="F1395">
            <v>550.84733333333327</v>
          </cell>
          <cell r="G1395">
            <v>99.15</v>
          </cell>
          <cell r="H1395">
            <v>0</v>
          </cell>
          <cell r="I1395">
            <v>3.9083333333333341</v>
          </cell>
        </row>
        <row r="1396">
          <cell r="B1396" t="str">
            <v>Conexión Moment Plate</v>
          </cell>
        </row>
        <row r="1397">
          <cell r="A1397">
            <v>0</v>
          </cell>
          <cell r="B1397" t="str">
            <v>Conexión Shear plate Viga - Muro Ascensor [ W14 ]</v>
          </cell>
          <cell r="C1397">
            <v>1</v>
          </cell>
          <cell r="D1397">
            <v>0</v>
          </cell>
          <cell r="E1397" t="str">
            <v>Ud</v>
          </cell>
          <cell r="F1397">
            <v>8148.92</v>
          </cell>
          <cell r="G1397">
            <v>0</v>
          </cell>
          <cell r="H1397">
            <v>8148.92</v>
          </cell>
          <cell r="I1397">
            <v>0</v>
          </cell>
        </row>
        <row r="1398">
          <cell r="A1398">
            <v>0</v>
          </cell>
          <cell r="B1398" t="str">
            <v>Conexión Clipconn Viga - Viga [ W14 @ W14 ]</v>
          </cell>
          <cell r="C1398">
            <v>1</v>
          </cell>
          <cell r="D1398">
            <v>0</v>
          </cell>
          <cell r="E1398" t="str">
            <v>Ud</v>
          </cell>
          <cell r="F1398">
            <v>5160.7</v>
          </cell>
          <cell r="G1398">
            <v>0</v>
          </cell>
          <cell r="H1398">
            <v>5160.7</v>
          </cell>
          <cell r="I1398">
            <v>0</v>
          </cell>
        </row>
        <row r="1399">
          <cell r="B1399" t="str">
            <v>Mano de Obra</v>
          </cell>
        </row>
        <row r="1400">
          <cell r="B1400" t="str">
            <v>Frabricación</v>
          </cell>
        </row>
        <row r="1401">
          <cell r="B1401" t="str">
            <v>SandBlasting Superficie Metálicas</v>
          </cell>
          <cell r="C1401">
            <v>0</v>
          </cell>
          <cell r="D1401">
            <v>0</v>
          </cell>
          <cell r="E1401" t="str">
            <v>m2</v>
          </cell>
          <cell r="F1401">
            <v>169.5</v>
          </cell>
          <cell r="G1401">
            <v>30.51</v>
          </cell>
          <cell r="H1401">
            <v>0</v>
          </cell>
        </row>
        <row r="1402">
          <cell r="B1402" t="str">
            <v>Fabricación Estructura Metalica - Viga</v>
          </cell>
          <cell r="C1402">
            <v>0</v>
          </cell>
          <cell r="D1402">
            <v>0</v>
          </cell>
          <cell r="E1402" t="str">
            <v>ton</v>
          </cell>
          <cell r="F1402">
            <v>11999.999999999998</v>
          </cell>
          <cell r="G1402">
            <v>2160</v>
          </cell>
          <cell r="H1402">
            <v>0</v>
          </cell>
        </row>
        <row r="1403">
          <cell r="B1403" t="str">
            <v>Fabricación Estructura Metalica - Placa</v>
          </cell>
          <cell r="C1403">
            <v>0</v>
          </cell>
          <cell r="D1403">
            <v>0</v>
          </cell>
          <cell r="E1403" t="str">
            <v>ton</v>
          </cell>
          <cell r="F1403">
            <v>22000</v>
          </cell>
          <cell r="G1403">
            <v>3960</v>
          </cell>
          <cell r="H1403">
            <v>0</v>
          </cell>
        </row>
        <row r="1404">
          <cell r="B1404" t="str">
            <v>Pintura de Taller</v>
          </cell>
        </row>
        <row r="1405">
          <cell r="B1405" t="str">
            <v>MO-1001-12 [PEM] Pintor Estructura Metálica</v>
          </cell>
          <cell r="C1405">
            <v>0</v>
          </cell>
          <cell r="D1405">
            <v>0</v>
          </cell>
          <cell r="E1405" t="str">
            <v>Día</v>
          </cell>
          <cell r="F1405">
            <v>737.38099547511399</v>
          </cell>
          <cell r="G1405">
            <v>132.72999999999999</v>
          </cell>
          <cell r="H1405">
            <v>0</v>
          </cell>
        </row>
        <row r="1406">
          <cell r="B1406" t="str">
            <v>MO-1001-14 [AyEM] Ayudante Estructuras Metálica</v>
          </cell>
          <cell r="C1406">
            <v>0</v>
          </cell>
          <cell r="D1406">
            <v>0</v>
          </cell>
          <cell r="E1406" t="str">
            <v>Día</v>
          </cell>
          <cell r="F1406">
            <v>866.50045248868685</v>
          </cell>
          <cell r="G1406">
            <v>155.97</v>
          </cell>
          <cell r="H1406">
            <v>0</v>
          </cell>
        </row>
        <row r="1407">
          <cell r="B1407" t="str">
            <v>Servicios, Herramientas y Equipos</v>
          </cell>
        </row>
        <row r="1408">
          <cell r="B1408" t="str">
            <v>Compresor p/ Pintura</v>
          </cell>
          <cell r="C1408">
            <v>0</v>
          </cell>
          <cell r="D1408">
            <v>0</v>
          </cell>
          <cell r="E1408" t="str">
            <v>Hr</v>
          </cell>
          <cell r="F1408">
            <v>63.56</v>
          </cell>
          <cell r="G1408">
            <v>11.44</v>
          </cell>
          <cell r="H1408">
            <v>0</v>
          </cell>
        </row>
        <row r="1409">
          <cell r="A1409">
            <v>105.25</v>
          </cell>
          <cell r="B1409" t="str">
            <v>Viga Secundarias W14X26 de 3.20 m + Conexión Shear plate Viga - Muro Ascensor [ W14 ] + Conexión Clipconn Viga - Viga [ W14 @ W14 ] ( incluye Frabricación &amp; Pintura de Taller)</v>
          </cell>
          <cell r="C1409">
            <v>0</v>
          </cell>
          <cell r="E1409" t="str">
            <v>Ud</v>
          </cell>
          <cell r="G1409" t="e">
            <v>#DIV/0!</v>
          </cell>
          <cell r="I1409" t="e">
            <v>#DIV/0!</v>
          </cell>
        </row>
        <row r="1411">
          <cell r="A1411">
            <v>106.25</v>
          </cell>
          <cell r="B1411" t="str">
            <v>Análisis de Precio Unitario de 0.00 Ud de Viga Secundarias W14X26 de 4.87 m + Conexión Shear plate Viga - Muro Ascensor [ W14 ] + Conexión Clipconn Viga - Viga [ W14 @ W14 ] ( incluye Frabricación &amp; Pintura de Taller):</v>
          </cell>
          <cell r="H1411" t="str">
            <v>Terminal</v>
          </cell>
        </row>
        <row r="1412">
          <cell r="B1412" t="str">
            <v>Materiales</v>
          </cell>
        </row>
        <row r="1413">
          <cell r="A1413" t="str">
            <v>lbm</v>
          </cell>
          <cell r="B1413" t="str">
            <v>Viga Secundarias</v>
          </cell>
          <cell r="C1413">
            <v>4.87</v>
          </cell>
          <cell r="D1413" t="str">
            <v>m</v>
          </cell>
          <cell r="I1413" t="str">
            <v>perimeter</v>
          </cell>
        </row>
        <row r="1414">
          <cell r="A1414">
            <v>26</v>
          </cell>
          <cell r="B1414" t="str">
            <v>W14X26</v>
          </cell>
          <cell r="C1414">
            <v>0</v>
          </cell>
          <cell r="D1414">
            <v>0</v>
          </cell>
          <cell r="E1414" t="str">
            <v>pl</v>
          </cell>
          <cell r="F1414">
            <v>550.84733333333327</v>
          </cell>
          <cell r="G1414">
            <v>99.15</v>
          </cell>
          <cell r="H1414">
            <v>0</v>
          </cell>
          <cell r="I1414">
            <v>3.9083333333333341</v>
          </cell>
        </row>
        <row r="1415">
          <cell r="B1415" t="str">
            <v>Conexión Moment Plate</v>
          </cell>
        </row>
        <row r="1416">
          <cell r="A1416">
            <v>0</v>
          </cell>
          <cell r="B1416" t="str">
            <v>Conexión Shear plate Viga - Muro Ascensor [ W14 ]</v>
          </cell>
          <cell r="C1416">
            <v>1</v>
          </cell>
          <cell r="D1416">
            <v>0</v>
          </cell>
          <cell r="E1416" t="str">
            <v>Ud</v>
          </cell>
          <cell r="F1416">
            <v>8148.92</v>
          </cell>
          <cell r="G1416">
            <v>0</v>
          </cell>
          <cell r="H1416">
            <v>8148.92</v>
          </cell>
          <cell r="I1416">
            <v>0</v>
          </cell>
        </row>
        <row r="1417">
          <cell r="A1417">
            <v>0</v>
          </cell>
          <cell r="B1417" t="str">
            <v>Conexión Clipconn Viga - Viga [ W14 @ W14 ]</v>
          </cell>
          <cell r="C1417">
            <v>1</v>
          </cell>
          <cell r="D1417">
            <v>0</v>
          </cell>
          <cell r="E1417" t="str">
            <v>Ud</v>
          </cell>
          <cell r="F1417">
            <v>5160.7</v>
          </cell>
          <cell r="G1417">
            <v>0</v>
          </cell>
          <cell r="H1417">
            <v>5160.7</v>
          </cell>
          <cell r="I1417">
            <v>0</v>
          </cell>
        </row>
        <row r="1418">
          <cell r="B1418" t="str">
            <v>Mano de Obra</v>
          </cell>
        </row>
        <row r="1419">
          <cell r="B1419" t="str">
            <v>Frabricación</v>
          </cell>
        </row>
        <row r="1420">
          <cell r="B1420" t="str">
            <v>SandBlasting Superficie Metálicas</v>
          </cell>
          <cell r="C1420">
            <v>0</v>
          </cell>
          <cell r="D1420">
            <v>0</v>
          </cell>
          <cell r="E1420" t="str">
            <v>m2</v>
          </cell>
          <cell r="F1420">
            <v>169.5</v>
          </cell>
          <cell r="G1420">
            <v>30.51</v>
          </cell>
          <cell r="H1420">
            <v>0</v>
          </cell>
        </row>
        <row r="1421">
          <cell r="B1421" t="str">
            <v>Fabricación Estructura Metalica - Viga</v>
          </cell>
          <cell r="C1421">
            <v>0</v>
          </cell>
          <cell r="D1421">
            <v>0</v>
          </cell>
          <cell r="E1421" t="str">
            <v>ton</v>
          </cell>
          <cell r="F1421">
            <v>11999.999999999998</v>
          </cell>
          <cell r="G1421">
            <v>2160</v>
          </cell>
          <cell r="H1421">
            <v>0</v>
          </cell>
        </row>
        <row r="1422">
          <cell r="B1422" t="str">
            <v>Fabricación Estructura Metalica - Placa</v>
          </cell>
          <cell r="C1422">
            <v>0</v>
          </cell>
          <cell r="D1422">
            <v>0</v>
          </cell>
          <cell r="E1422" t="str">
            <v>ton</v>
          </cell>
          <cell r="F1422">
            <v>22000</v>
          </cell>
          <cell r="G1422">
            <v>3960</v>
          </cell>
          <cell r="H1422">
            <v>0</v>
          </cell>
        </row>
        <row r="1423">
          <cell r="B1423" t="str">
            <v>Pintura de Taller</v>
          </cell>
        </row>
        <row r="1424">
          <cell r="B1424" t="str">
            <v>MO-1001-12 [PEM] Pintor Estructura Metálica</v>
          </cell>
          <cell r="C1424">
            <v>0</v>
          </cell>
          <cell r="D1424">
            <v>0</v>
          </cell>
          <cell r="E1424" t="str">
            <v>Día</v>
          </cell>
          <cell r="F1424">
            <v>737.38099547511399</v>
          </cell>
          <cell r="G1424">
            <v>132.72999999999999</v>
          </cell>
          <cell r="H1424">
            <v>0</v>
          </cell>
        </row>
        <row r="1425">
          <cell r="B1425" t="str">
            <v>MO-1001-14 [AyEM] Ayudante Estructuras Metálica</v>
          </cell>
          <cell r="C1425">
            <v>0</v>
          </cell>
          <cell r="D1425">
            <v>0</v>
          </cell>
          <cell r="E1425" t="str">
            <v>Día</v>
          </cell>
          <cell r="F1425">
            <v>866.50045248868685</v>
          </cell>
          <cell r="G1425">
            <v>155.97</v>
          </cell>
          <cell r="H1425">
            <v>0</v>
          </cell>
        </row>
        <row r="1426">
          <cell r="B1426" t="str">
            <v>Servicios, Herramientas y Equipos</v>
          </cell>
        </row>
        <row r="1427">
          <cell r="B1427" t="str">
            <v>Compresor p/ Pintura</v>
          </cell>
          <cell r="C1427">
            <v>0</v>
          </cell>
          <cell r="D1427">
            <v>0</v>
          </cell>
          <cell r="E1427" t="str">
            <v>Hr</v>
          </cell>
          <cell r="F1427">
            <v>63.56</v>
          </cell>
          <cell r="G1427">
            <v>11.44</v>
          </cell>
          <cell r="H1427">
            <v>0</v>
          </cell>
        </row>
        <row r="1428">
          <cell r="A1428">
            <v>106.25</v>
          </cell>
          <cell r="B1428" t="str">
            <v>Viga Secundarias W14X26 de 4.87 m + Conexión Shear plate Viga - Muro Ascensor [ W14 ] + Conexión Clipconn Viga - Viga [ W14 @ W14 ] ( incluye Frabricación &amp; Pintura de Taller)</v>
          </cell>
          <cell r="C1428">
            <v>0</v>
          </cell>
          <cell r="E1428" t="str">
            <v>Ud</v>
          </cell>
          <cell r="G1428" t="e">
            <v>#DIV/0!</v>
          </cell>
          <cell r="I1428" t="e">
            <v>#DIV/0!</v>
          </cell>
        </row>
        <row r="1430">
          <cell r="A1430">
            <v>107.25</v>
          </cell>
          <cell r="B1430" t="str">
            <v>Análisis de Precio Unitario de 0.00 Ud de Viga Principal W14X26 de 4.88 m + Conexión Clipconn Viga - Viga [ W14 @ W14 ] + Conexión Clipconn Viga - Viga [ W14 @ W14 ] ( incluye Frabricación &amp; Pintura de Taller):</v>
          </cell>
          <cell r="H1430" t="str">
            <v>Terminal</v>
          </cell>
        </row>
        <row r="1431">
          <cell r="B1431" t="str">
            <v>Materiales</v>
          </cell>
        </row>
        <row r="1432">
          <cell r="A1432" t="str">
            <v>lbm</v>
          </cell>
          <cell r="B1432" t="str">
            <v>Viga Principal</v>
          </cell>
          <cell r="C1432">
            <v>4.88</v>
          </cell>
          <cell r="D1432" t="str">
            <v>m</v>
          </cell>
          <cell r="I1432" t="str">
            <v>perimeter</v>
          </cell>
        </row>
        <row r="1433">
          <cell r="A1433">
            <v>26</v>
          </cell>
          <cell r="B1433" t="str">
            <v>W14X26</v>
          </cell>
          <cell r="C1433">
            <v>0</v>
          </cell>
          <cell r="D1433">
            <v>0</v>
          </cell>
          <cell r="E1433" t="str">
            <v>pl</v>
          </cell>
          <cell r="F1433">
            <v>550.84733333333327</v>
          </cell>
          <cell r="G1433">
            <v>99.15</v>
          </cell>
          <cell r="H1433">
            <v>0</v>
          </cell>
          <cell r="I1433">
            <v>3.9083333333333341</v>
          </cell>
        </row>
        <row r="1434">
          <cell r="B1434" t="str">
            <v>Conexión Moment Plate</v>
          </cell>
        </row>
        <row r="1435">
          <cell r="A1435">
            <v>0</v>
          </cell>
          <cell r="B1435" t="str">
            <v>Conexión Clipconn Viga - Viga [ W14 @ W14 ]</v>
          </cell>
          <cell r="C1435">
            <v>1</v>
          </cell>
          <cell r="D1435">
            <v>0</v>
          </cell>
          <cell r="E1435" t="str">
            <v>Ud</v>
          </cell>
          <cell r="F1435">
            <v>5160.7</v>
          </cell>
          <cell r="G1435">
            <v>0</v>
          </cell>
          <cell r="H1435">
            <v>5160.7</v>
          </cell>
          <cell r="I1435">
            <v>0</v>
          </cell>
        </row>
        <row r="1436">
          <cell r="A1436">
            <v>0</v>
          </cell>
          <cell r="B1436" t="str">
            <v>Conexión Clipconn Viga - Viga [ W14 @ W14 ]</v>
          </cell>
          <cell r="C1436">
            <v>1</v>
          </cell>
          <cell r="D1436">
            <v>0</v>
          </cell>
          <cell r="E1436" t="str">
            <v>Ud</v>
          </cell>
          <cell r="F1436">
            <v>5160.7</v>
          </cell>
          <cell r="G1436">
            <v>0</v>
          </cell>
          <cell r="H1436">
            <v>5160.7</v>
          </cell>
          <cell r="I1436">
            <v>0</v>
          </cell>
        </row>
        <row r="1437">
          <cell r="B1437" t="str">
            <v>Mano de Obra</v>
          </cell>
        </row>
        <row r="1438">
          <cell r="B1438" t="str">
            <v>Frabricación</v>
          </cell>
        </row>
        <row r="1439">
          <cell r="B1439" t="str">
            <v>SandBlasting Superficie Metálicas</v>
          </cell>
          <cell r="C1439">
            <v>0</v>
          </cell>
          <cell r="D1439">
            <v>0</v>
          </cell>
          <cell r="E1439" t="str">
            <v>m2</v>
          </cell>
          <cell r="F1439">
            <v>169.5</v>
          </cell>
          <cell r="G1439">
            <v>30.51</v>
          </cell>
          <cell r="H1439">
            <v>0</v>
          </cell>
        </row>
        <row r="1440">
          <cell r="B1440" t="str">
            <v>Fabricación Estructura Metalica - Viga</v>
          </cell>
          <cell r="C1440">
            <v>0</v>
          </cell>
          <cell r="D1440">
            <v>0</v>
          </cell>
          <cell r="E1440" t="str">
            <v>ton</v>
          </cell>
          <cell r="F1440">
            <v>11999.999999999998</v>
          </cell>
          <cell r="G1440">
            <v>2160</v>
          </cell>
          <cell r="H1440">
            <v>0</v>
          </cell>
        </row>
        <row r="1441">
          <cell r="B1441" t="str">
            <v>Fabricación Estructura Metalica - Placa</v>
          </cell>
          <cell r="C1441">
            <v>0</v>
          </cell>
          <cell r="D1441">
            <v>0</v>
          </cell>
          <cell r="E1441" t="str">
            <v>ton</v>
          </cell>
          <cell r="F1441">
            <v>22000</v>
          </cell>
          <cell r="G1441">
            <v>3960</v>
          </cell>
          <cell r="H1441">
            <v>0</v>
          </cell>
        </row>
        <row r="1442">
          <cell r="B1442" t="str">
            <v>Pintura de Taller</v>
          </cell>
        </row>
        <row r="1443">
          <cell r="B1443" t="str">
            <v>MO-1001-12 [PEM] Pintor Estructura Metálica</v>
          </cell>
          <cell r="C1443">
            <v>0</v>
          </cell>
          <cell r="D1443">
            <v>0</v>
          </cell>
          <cell r="E1443" t="str">
            <v>Día</v>
          </cell>
          <cell r="F1443">
            <v>737.38099547511399</v>
          </cell>
          <cell r="G1443">
            <v>132.72999999999999</v>
          </cell>
          <cell r="H1443">
            <v>0</v>
          </cell>
        </row>
        <row r="1444">
          <cell r="B1444" t="str">
            <v>MO-1001-14 [AyEM] Ayudante Estructuras Metálica</v>
          </cell>
          <cell r="C1444">
            <v>0</v>
          </cell>
          <cell r="D1444">
            <v>0</v>
          </cell>
          <cell r="E1444" t="str">
            <v>Día</v>
          </cell>
          <cell r="F1444">
            <v>866.50045248868685</v>
          </cell>
          <cell r="G1444">
            <v>155.97</v>
          </cell>
          <cell r="H1444">
            <v>0</v>
          </cell>
        </row>
        <row r="1445">
          <cell r="B1445" t="str">
            <v>Servicios, Herramientas y Equipos</v>
          </cell>
        </row>
        <row r="1446">
          <cell r="B1446" t="str">
            <v>Compresor p/ Pintura</v>
          </cell>
          <cell r="C1446">
            <v>0</v>
          </cell>
          <cell r="D1446">
            <v>0</v>
          </cell>
          <cell r="E1446" t="str">
            <v>Hr</v>
          </cell>
          <cell r="F1446">
            <v>63.56</v>
          </cell>
          <cell r="G1446">
            <v>11.44</v>
          </cell>
          <cell r="H1446">
            <v>0</v>
          </cell>
        </row>
        <row r="1447">
          <cell r="A1447">
            <v>107.25</v>
          </cell>
          <cell r="B1447" t="str">
            <v>Viga Principal W14X26 de 4.88 m + Conexión Clipconn Viga - Viga [ W14 @ W14 ] + Conexión Clipconn Viga - Viga [ W14 @ W14 ] ( incluye Frabricación &amp; Pintura de Taller)</v>
          </cell>
          <cell r="C1447">
            <v>0</v>
          </cell>
          <cell r="E1447" t="str">
            <v>Ud</v>
          </cell>
          <cell r="G1447" t="e">
            <v>#DIV/0!</v>
          </cell>
          <cell r="I1447" t="e">
            <v>#DIV/0!</v>
          </cell>
        </row>
        <row r="1449">
          <cell r="A1449">
            <v>108.25</v>
          </cell>
          <cell r="B1449" t="str">
            <v>Análisis de Precio Unitario de 0.00 Ud de Viga Secundarias C12x3/32 de 2.00 m + Conexión Shear plate Viga - Muro Ascensor [ W14 ] + Conexión Clipconn Viga - Viga [ W14 @ W14 ] ( incluye Frabricación &amp; Pintura de Taller):</v>
          </cell>
          <cell r="H1449" t="str">
            <v>Terminal</v>
          </cell>
        </row>
        <row r="1450">
          <cell r="B1450" t="str">
            <v>Materiales</v>
          </cell>
        </row>
        <row r="1451">
          <cell r="A1451" t="str">
            <v>lbm</v>
          </cell>
          <cell r="B1451" t="str">
            <v>Viga Secundarias</v>
          </cell>
          <cell r="C1451">
            <v>2</v>
          </cell>
          <cell r="D1451" t="str">
            <v>m</v>
          </cell>
          <cell r="I1451" t="str">
            <v>perimeter</v>
          </cell>
        </row>
        <row r="1452">
          <cell r="A1452">
            <v>4.8</v>
          </cell>
          <cell r="B1452" t="str">
            <v>C12x3/32</v>
          </cell>
          <cell r="C1452">
            <v>0</v>
          </cell>
          <cell r="D1452">
            <v>0</v>
          </cell>
          <cell r="E1452" t="str">
            <v>pl</v>
          </cell>
          <cell r="F1452">
            <v>121.875</v>
          </cell>
          <cell r="G1452">
            <v>21.94</v>
          </cell>
          <cell r="H1452">
            <v>0</v>
          </cell>
          <cell r="I1452">
            <v>2.5</v>
          </cell>
        </row>
        <row r="1453">
          <cell r="B1453" t="str">
            <v>Conexión Moment Plate</v>
          </cell>
        </row>
        <row r="1454">
          <cell r="A1454">
            <v>0</v>
          </cell>
          <cell r="B1454" t="str">
            <v>Conexión Shear plate Viga - Muro Ascensor [ W14 ]</v>
          </cell>
          <cell r="C1454">
            <v>1</v>
          </cell>
          <cell r="D1454">
            <v>0</v>
          </cell>
          <cell r="E1454" t="str">
            <v>Ud</v>
          </cell>
          <cell r="F1454">
            <v>8148.92</v>
          </cell>
          <cell r="G1454">
            <v>0</v>
          </cell>
          <cell r="H1454">
            <v>8148.92</v>
          </cell>
          <cell r="I1454">
            <v>0</v>
          </cell>
        </row>
        <row r="1455">
          <cell r="A1455">
            <v>0</v>
          </cell>
          <cell r="B1455" t="str">
            <v>Conexión Clipconn Viga - Viga [ W14 @ W14 ]</v>
          </cell>
          <cell r="C1455">
            <v>1</v>
          </cell>
          <cell r="D1455">
            <v>0</v>
          </cell>
          <cell r="E1455" t="str">
            <v>Ud</v>
          </cell>
          <cell r="F1455">
            <v>5160.7</v>
          </cell>
          <cell r="G1455">
            <v>0</v>
          </cell>
          <cell r="H1455">
            <v>5160.7</v>
          </cell>
          <cell r="I1455">
            <v>0</v>
          </cell>
        </row>
        <row r="1456">
          <cell r="B1456" t="str">
            <v>Mano de Obra</v>
          </cell>
        </row>
        <row r="1457">
          <cell r="B1457" t="str">
            <v>Frabricación</v>
          </cell>
        </row>
        <row r="1458">
          <cell r="B1458" t="str">
            <v>SandBlasting Superficie Metálicas</v>
          </cell>
          <cell r="C1458">
            <v>0</v>
          </cell>
          <cell r="D1458">
            <v>0</v>
          </cell>
          <cell r="E1458" t="str">
            <v>m2</v>
          </cell>
          <cell r="F1458">
            <v>169.5</v>
          </cell>
          <cell r="G1458">
            <v>30.51</v>
          </cell>
          <cell r="H1458">
            <v>0</v>
          </cell>
        </row>
        <row r="1459">
          <cell r="B1459" t="str">
            <v>Fabricación Estructura Metalica - Correas</v>
          </cell>
          <cell r="C1459">
            <v>0</v>
          </cell>
          <cell r="D1459">
            <v>0</v>
          </cell>
          <cell r="E1459" t="str">
            <v>ton</v>
          </cell>
          <cell r="F1459">
            <v>64000</v>
          </cell>
          <cell r="G1459">
            <v>11520</v>
          </cell>
          <cell r="H1459">
            <v>0</v>
          </cell>
        </row>
        <row r="1460">
          <cell r="B1460" t="str">
            <v>Fabricación Estructura Metalica - Placa</v>
          </cell>
          <cell r="C1460">
            <v>0</v>
          </cell>
          <cell r="D1460">
            <v>0</v>
          </cell>
          <cell r="E1460" t="str">
            <v>ton</v>
          </cell>
          <cell r="F1460">
            <v>22000</v>
          </cell>
          <cell r="G1460">
            <v>3960</v>
          </cell>
          <cell r="H1460">
            <v>0</v>
          </cell>
        </row>
        <row r="1461">
          <cell r="B1461" t="str">
            <v>Pintura de Taller</v>
          </cell>
        </row>
        <row r="1462">
          <cell r="B1462" t="str">
            <v>MO-1001-12 [PEM] Pintor Estructura Metálica</v>
          </cell>
          <cell r="C1462">
            <v>0</v>
          </cell>
          <cell r="D1462">
            <v>0</v>
          </cell>
          <cell r="E1462" t="str">
            <v>Día</v>
          </cell>
          <cell r="F1462">
            <v>737.38099547511399</v>
          </cell>
          <cell r="G1462">
            <v>132.72999999999999</v>
          </cell>
          <cell r="H1462">
            <v>0</v>
          </cell>
        </row>
        <row r="1463">
          <cell r="B1463" t="str">
            <v>MO-1001-14 [AyEM] Ayudante Estructuras Metálica</v>
          </cell>
          <cell r="C1463">
            <v>0</v>
          </cell>
          <cell r="D1463">
            <v>0</v>
          </cell>
          <cell r="E1463" t="str">
            <v>Día</v>
          </cell>
          <cell r="F1463">
            <v>866.50045248868685</v>
          </cell>
          <cell r="G1463">
            <v>155.97</v>
          </cell>
          <cell r="H1463">
            <v>0</v>
          </cell>
        </row>
        <row r="1464">
          <cell r="B1464" t="str">
            <v>Servicios, Herramientas y Equipos</v>
          </cell>
        </row>
        <row r="1465">
          <cell r="B1465" t="str">
            <v>Compresor p/ Pintura</v>
          </cell>
          <cell r="C1465">
            <v>0</v>
          </cell>
          <cell r="D1465">
            <v>0</v>
          </cell>
          <cell r="E1465" t="str">
            <v>Hr</v>
          </cell>
          <cell r="F1465">
            <v>63.56</v>
          </cell>
          <cell r="G1465">
            <v>11.44</v>
          </cell>
          <cell r="H1465">
            <v>0</v>
          </cell>
        </row>
        <row r="1466">
          <cell r="A1466">
            <v>108.25</v>
          </cell>
          <cell r="B1466" t="str">
            <v>Viga Secundarias C12x3/32 de 2.00 m + Conexión Shear plate Viga - Muro Ascensor [ W14 ] + Conexión Clipconn Viga - Viga [ W14 @ W14 ] ( incluye Frabricación &amp; Pintura de Taller)</v>
          </cell>
          <cell r="C1466">
            <v>0</v>
          </cell>
          <cell r="E1466" t="str">
            <v>Ud</v>
          </cell>
          <cell r="G1466" t="e">
            <v>#DIV/0!</v>
          </cell>
          <cell r="I1466" t="e">
            <v>#DIV/0!</v>
          </cell>
        </row>
        <row r="1468">
          <cell r="A1468">
            <v>109.25</v>
          </cell>
          <cell r="B1468" t="str">
            <v>Análisis de Precio Unitario de 0.00 Ud de Viga Secundarias C12x3/32 de 7.60 m + Conexión Shear plate Viga - Muro Ascensor [ W14 ] + Conexión Clipconn Viga - Viga [ W14 @ W14 ] ( incluye Frabricación &amp; Pintura de Taller):</v>
          </cell>
          <cell r="H1468" t="str">
            <v>Terminal</v>
          </cell>
        </row>
        <row r="1469">
          <cell r="B1469" t="str">
            <v>Materiales</v>
          </cell>
        </row>
        <row r="1470">
          <cell r="A1470" t="str">
            <v>lbm</v>
          </cell>
          <cell r="B1470" t="str">
            <v>Viga Secundarias</v>
          </cell>
          <cell r="C1470">
            <v>7.6</v>
          </cell>
          <cell r="D1470" t="str">
            <v>m</v>
          </cell>
          <cell r="I1470" t="str">
            <v>perimeter</v>
          </cell>
        </row>
        <row r="1471">
          <cell r="A1471">
            <v>4.8</v>
          </cell>
          <cell r="B1471" t="str">
            <v>C12x3/32</v>
          </cell>
          <cell r="C1471">
            <v>0</v>
          </cell>
          <cell r="D1471">
            <v>0</v>
          </cell>
          <cell r="E1471" t="str">
            <v>pl</v>
          </cell>
          <cell r="F1471">
            <v>121.875</v>
          </cell>
          <cell r="G1471">
            <v>21.94</v>
          </cell>
          <cell r="H1471">
            <v>0</v>
          </cell>
          <cell r="I1471">
            <v>2.5</v>
          </cell>
        </row>
        <row r="1472">
          <cell r="B1472" t="str">
            <v>Conexión Moment Plate</v>
          </cell>
        </row>
        <row r="1473">
          <cell r="A1473">
            <v>0</v>
          </cell>
          <cell r="B1473" t="str">
            <v>Conexión Shear plate Viga - Muro Ascensor [ W14 ]</v>
          </cell>
          <cell r="C1473">
            <v>1</v>
          </cell>
          <cell r="D1473">
            <v>0</v>
          </cell>
          <cell r="E1473" t="str">
            <v>Ud</v>
          </cell>
          <cell r="F1473">
            <v>8148.92</v>
          </cell>
          <cell r="G1473">
            <v>0</v>
          </cell>
          <cell r="H1473">
            <v>8148.92</v>
          </cell>
          <cell r="I1473">
            <v>0</v>
          </cell>
        </row>
        <row r="1474">
          <cell r="A1474">
            <v>0</v>
          </cell>
          <cell r="B1474" t="str">
            <v>Conexión Clipconn Viga - Viga [ W14 @ W14 ]</v>
          </cell>
          <cell r="C1474">
            <v>1</v>
          </cell>
          <cell r="D1474">
            <v>0</v>
          </cell>
          <cell r="E1474" t="str">
            <v>Ud</v>
          </cell>
          <cell r="F1474">
            <v>5160.7</v>
          </cell>
          <cell r="G1474">
            <v>0</v>
          </cell>
          <cell r="H1474">
            <v>5160.7</v>
          </cell>
          <cell r="I1474">
            <v>0</v>
          </cell>
        </row>
        <row r="1475">
          <cell r="B1475" t="str">
            <v>Mano de Obra</v>
          </cell>
        </row>
        <row r="1476">
          <cell r="B1476" t="str">
            <v>Frabricación</v>
          </cell>
        </row>
        <row r="1477">
          <cell r="B1477" t="str">
            <v>SandBlasting Superficie Metálicas</v>
          </cell>
          <cell r="C1477">
            <v>0</v>
          </cell>
          <cell r="D1477">
            <v>0</v>
          </cell>
          <cell r="E1477" t="str">
            <v>m2</v>
          </cell>
          <cell r="F1477">
            <v>169.5</v>
          </cell>
          <cell r="G1477">
            <v>30.51</v>
          </cell>
          <cell r="H1477">
            <v>0</v>
          </cell>
        </row>
        <row r="1478">
          <cell r="B1478" t="str">
            <v>Fabricación Estructura Metalica - Correas</v>
          </cell>
          <cell r="C1478">
            <v>0</v>
          </cell>
          <cell r="D1478">
            <v>0</v>
          </cell>
          <cell r="E1478" t="str">
            <v>ton</v>
          </cell>
          <cell r="F1478">
            <v>64000</v>
          </cell>
          <cell r="G1478">
            <v>11520</v>
          </cell>
          <cell r="H1478">
            <v>0</v>
          </cell>
        </row>
        <row r="1479">
          <cell r="B1479" t="str">
            <v>Fabricación Estructura Metalica - Placa</v>
          </cell>
          <cell r="C1479">
            <v>0</v>
          </cell>
          <cell r="D1479">
            <v>0</v>
          </cell>
          <cell r="E1479" t="str">
            <v>ton</v>
          </cell>
          <cell r="F1479">
            <v>22000</v>
          </cell>
          <cell r="G1479">
            <v>3960</v>
          </cell>
          <cell r="H1479">
            <v>0</v>
          </cell>
        </row>
        <row r="1480">
          <cell r="B1480" t="str">
            <v>Pintura de Taller</v>
          </cell>
        </row>
        <row r="1481">
          <cell r="B1481" t="str">
            <v>MO-1001-12 [PEM] Pintor Estructura Metálica</v>
          </cell>
          <cell r="C1481">
            <v>0</v>
          </cell>
          <cell r="D1481">
            <v>0</v>
          </cell>
          <cell r="E1481" t="str">
            <v>Día</v>
          </cell>
          <cell r="F1481">
            <v>737.38099547511399</v>
          </cell>
          <cell r="G1481">
            <v>132.72999999999999</v>
          </cell>
          <cell r="H1481">
            <v>0</v>
          </cell>
        </row>
        <row r="1482">
          <cell r="B1482" t="str">
            <v>MO-1001-14 [AyEM] Ayudante Estructuras Metálica</v>
          </cell>
          <cell r="C1482">
            <v>0</v>
          </cell>
          <cell r="D1482">
            <v>0</v>
          </cell>
          <cell r="E1482" t="str">
            <v>Día</v>
          </cell>
          <cell r="F1482">
            <v>866.50045248868685</v>
          </cell>
          <cell r="G1482">
            <v>155.97</v>
          </cell>
          <cell r="H1482">
            <v>0</v>
          </cell>
        </row>
        <row r="1483">
          <cell r="B1483" t="str">
            <v>Servicios, Herramientas y Equipos</v>
          </cell>
        </row>
        <row r="1484">
          <cell r="B1484" t="str">
            <v>Compresor p/ Pintura</v>
          </cell>
          <cell r="C1484">
            <v>0</v>
          </cell>
          <cell r="D1484">
            <v>0</v>
          </cell>
          <cell r="E1484" t="str">
            <v>Hr</v>
          </cell>
          <cell r="F1484">
            <v>63.56</v>
          </cell>
          <cell r="G1484">
            <v>11.44</v>
          </cell>
          <cell r="H1484">
            <v>0</v>
          </cell>
        </row>
        <row r="1485">
          <cell r="A1485">
            <v>109.25</v>
          </cell>
          <cell r="B1485" t="str">
            <v>Viga Secundarias C12x3/32 de 7.60 m + Conexión Shear plate Viga - Muro Ascensor [ W14 ] + Conexión Clipconn Viga - Viga [ W14 @ W14 ] ( incluye Frabricación &amp; Pintura de Taller)</v>
          </cell>
          <cell r="C1485">
            <v>0</v>
          </cell>
          <cell r="E1485" t="str">
            <v>Ud</v>
          </cell>
          <cell r="G1485" t="e">
            <v>#DIV/0!</v>
          </cell>
          <cell r="I1485" t="e">
            <v>#DIV/0!</v>
          </cell>
        </row>
        <row r="1487">
          <cell r="A1487">
            <v>110.25</v>
          </cell>
          <cell r="B1487" t="str">
            <v>Análisis de Precio Unitario de 0.00 Ud de Viga Secundarias C12x3/32 de 3.20 m + Conexión Shear plate Viga - Muro Ascensor [ W14 ] + Conexión Clipconn Viga - Viga [ W14 @ W14 ] ( incluye Frabricación &amp; Pintura de Taller):</v>
          </cell>
          <cell r="H1487" t="str">
            <v>Terminal</v>
          </cell>
        </row>
        <row r="1488">
          <cell r="B1488" t="str">
            <v>Materiales</v>
          </cell>
        </row>
        <row r="1489">
          <cell r="A1489" t="str">
            <v>lbm</v>
          </cell>
          <cell r="B1489" t="str">
            <v>Viga Secundarias</v>
          </cell>
          <cell r="C1489">
            <v>3.2</v>
          </cell>
          <cell r="D1489" t="str">
            <v>m</v>
          </cell>
          <cell r="I1489" t="str">
            <v>perimeter</v>
          </cell>
        </row>
        <row r="1490">
          <cell r="A1490">
            <v>4.8</v>
          </cell>
          <cell r="B1490" t="str">
            <v>C12x3/32</v>
          </cell>
          <cell r="C1490">
            <v>0</v>
          </cell>
          <cell r="D1490">
            <v>0</v>
          </cell>
          <cell r="E1490" t="str">
            <v>pl</v>
          </cell>
          <cell r="F1490">
            <v>121.875</v>
          </cell>
          <cell r="G1490">
            <v>21.94</v>
          </cell>
          <cell r="H1490">
            <v>0</v>
          </cell>
          <cell r="I1490">
            <v>2.5</v>
          </cell>
        </row>
        <row r="1491">
          <cell r="B1491" t="str">
            <v>Conexión Moment Plate</v>
          </cell>
        </row>
        <row r="1492">
          <cell r="A1492">
            <v>0</v>
          </cell>
          <cell r="B1492" t="str">
            <v>Conexión Shear plate Viga - Muro Ascensor [ W14 ]</v>
          </cell>
          <cell r="C1492">
            <v>1</v>
          </cell>
          <cell r="D1492">
            <v>0</v>
          </cell>
          <cell r="E1492" t="str">
            <v>Ud</v>
          </cell>
          <cell r="F1492">
            <v>8148.92</v>
          </cell>
          <cell r="G1492">
            <v>0</v>
          </cell>
          <cell r="H1492">
            <v>8148.92</v>
          </cell>
          <cell r="I1492">
            <v>0</v>
          </cell>
        </row>
        <row r="1493">
          <cell r="A1493">
            <v>0</v>
          </cell>
          <cell r="B1493" t="str">
            <v>Conexión Clipconn Viga - Viga [ W14 @ W14 ]</v>
          </cell>
          <cell r="C1493">
            <v>1</v>
          </cell>
          <cell r="D1493">
            <v>0</v>
          </cell>
          <cell r="E1493" t="str">
            <v>Ud</v>
          </cell>
          <cell r="F1493">
            <v>5160.7</v>
          </cell>
          <cell r="G1493">
            <v>0</v>
          </cell>
          <cell r="H1493">
            <v>5160.7</v>
          </cell>
          <cell r="I1493">
            <v>0</v>
          </cell>
        </row>
        <row r="1494">
          <cell r="B1494" t="str">
            <v>Mano de Obra</v>
          </cell>
        </row>
        <row r="1495">
          <cell r="B1495" t="str">
            <v>Frabricación</v>
          </cell>
        </row>
        <row r="1496">
          <cell r="B1496" t="str">
            <v>SandBlasting Superficie Metálicas</v>
          </cell>
          <cell r="C1496">
            <v>0</v>
          </cell>
          <cell r="D1496">
            <v>0</v>
          </cell>
          <cell r="E1496" t="str">
            <v>m2</v>
          </cell>
          <cell r="F1496">
            <v>169.5</v>
          </cell>
          <cell r="G1496">
            <v>30.51</v>
          </cell>
          <cell r="H1496">
            <v>0</v>
          </cell>
        </row>
        <row r="1497">
          <cell r="B1497" t="str">
            <v>Fabricación Estructura Metalica - Correas</v>
          </cell>
          <cell r="C1497">
            <v>0</v>
          </cell>
          <cell r="D1497">
            <v>0</v>
          </cell>
          <cell r="E1497" t="str">
            <v>ton</v>
          </cell>
          <cell r="F1497">
            <v>64000</v>
          </cell>
          <cell r="G1497">
            <v>11520</v>
          </cell>
          <cell r="H1497">
            <v>0</v>
          </cell>
        </row>
        <row r="1498">
          <cell r="B1498" t="str">
            <v>Fabricación Estructura Metalica - Placa</v>
          </cell>
          <cell r="C1498">
            <v>0</v>
          </cell>
          <cell r="D1498">
            <v>0</v>
          </cell>
          <cell r="E1498" t="str">
            <v>ton</v>
          </cell>
          <cell r="F1498">
            <v>22000</v>
          </cell>
          <cell r="G1498">
            <v>3960</v>
          </cell>
          <cell r="H1498">
            <v>0</v>
          </cell>
        </row>
        <row r="1499">
          <cell r="B1499" t="str">
            <v>Pintura de Taller</v>
          </cell>
        </row>
        <row r="1500">
          <cell r="B1500" t="str">
            <v>MO-1001-12 [PEM] Pintor Estructura Metálica</v>
          </cell>
          <cell r="C1500">
            <v>0</v>
          </cell>
          <cell r="D1500">
            <v>0</v>
          </cell>
          <cell r="E1500" t="str">
            <v>Día</v>
          </cell>
          <cell r="F1500">
            <v>737.38099547511399</v>
          </cell>
          <cell r="G1500">
            <v>132.72999999999999</v>
          </cell>
          <cell r="H1500">
            <v>0</v>
          </cell>
        </row>
        <row r="1501">
          <cell r="B1501" t="str">
            <v>MO-1001-14 [AyEM] Ayudante Estructuras Metálica</v>
          </cell>
          <cell r="C1501">
            <v>0</v>
          </cell>
          <cell r="D1501">
            <v>0</v>
          </cell>
          <cell r="E1501" t="str">
            <v>Día</v>
          </cell>
          <cell r="F1501">
            <v>866.50045248868685</v>
          </cell>
          <cell r="G1501">
            <v>155.97</v>
          </cell>
          <cell r="H1501">
            <v>0</v>
          </cell>
        </row>
        <row r="1502">
          <cell r="B1502" t="str">
            <v>Servicios, Herramientas y Equipos</v>
          </cell>
        </row>
        <row r="1503">
          <cell r="B1503" t="str">
            <v>Compresor p/ Pintura</v>
          </cell>
          <cell r="C1503">
            <v>0</v>
          </cell>
          <cell r="D1503">
            <v>0</v>
          </cell>
          <cell r="E1503" t="str">
            <v>Hr</v>
          </cell>
          <cell r="F1503">
            <v>63.56</v>
          </cell>
          <cell r="G1503">
            <v>11.44</v>
          </cell>
          <cell r="H1503">
            <v>0</v>
          </cell>
        </row>
        <row r="1504">
          <cell r="A1504">
            <v>110.25</v>
          </cell>
          <cell r="B1504" t="str">
            <v>Viga Secundarias C12x3/32 de 3.20 m + Conexión Shear plate Viga - Muro Ascensor [ W14 ] + Conexión Clipconn Viga - Viga [ W14 @ W14 ] ( incluye Frabricación &amp; Pintura de Taller)</v>
          </cell>
          <cell r="C1504">
            <v>0</v>
          </cell>
          <cell r="E1504" t="str">
            <v>Ud</v>
          </cell>
          <cell r="G1504" t="e">
            <v>#DIV/0!</v>
          </cell>
          <cell r="I1504" t="e">
            <v>#DIV/0!</v>
          </cell>
        </row>
        <row r="1506">
          <cell r="A1506">
            <v>111.25</v>
          </cell>
          <cell r="B1506" t="str">
            <v>Análisis de Precio Unitario de 0.00 Ud de Columna W12x30 de 4.73 m + Placa Base Plate 3/4 '' + Esparragos y Pernos: Perno ø 3/4'' x 12'' F1554 A36 (8)ud ( incluye Frabricación &amp; Pintura de Taller):</v>
          </cell>
          <cell r="H1506" t="str">
            <v>Motorlobby</v>
          </cell>
        </row>
        <row r="1507">
          <cell r="B1507" t="str">
            <v>Materiales</v>
          </cell>
        </row>
        <row r="1508">
          <cell r="A1508" t="str">
            <v>lbm</v>
          </cell>
          <cell r="B1508" t="str">
            <v>Columna</v>
          </cell>
          <cell r="C1508">
            <v>4.7300000000000004</v>
          </cell>
          <cell r="D1508" t="str">
            <v>m</v>
          </cell>
          <cell r="I1508" t="str">
            <v>perimeter</v>
          </cell>
        </row>
        <row r="1509">
          <cell r="A1509">
            <v>30</v>
          </cell>
          <cell r="B1509" t="str">
            <v>W12x30</v>
          </cell>
          <cell r="C1509">
            <v>0</v>
          </cell>
          <cell r="D1509">
            <v>0</v>
          </cell>
          <cell r="E1509" t="str">
            <v>pl</v>
          </cell>
          <cell r="F1509">
            <v>810</v>
          </cell>
          <cell r="G1509">
            <v>145.80000000000001</v>
          </cell>
          <cell r="H1509">
            <v>0</v>
          </cell>
          <cell r="I1509">
            <v>4.1366666666666667</v>
          </cell>
        </row>
        <row r="1510">
          <cell r="B1510" t="str">
            <v>Placa Base</v>
          </cell>
        </row>
        <row r="1511">
          <cell r="A1511">
            <v>30.625</v>
          </cell>
          <cell r="B1511" t="str">
            <v>Plate 3/4 ''</v>
          </cell>
          <cell r="C1511">
            <v>0</v>
          </cell>
          <cell r="D1511">
            <v>0</v>
          </cell>
          <cell r="E1511" t="str">
            <v>p2</v>
          </cell>
          <cell r="F1511">
            <v>704.375</v>
          </cell>
          <cell r="G1511">
            <v>126.79</v>
          </cell>
          <cell r="H1511">
            <v>0</v>
          </cell>
          <cell r="I1511">
            <v>2</v>
          </cell>
        </row>
        <row r="1512">
          <cell r="B1512" t="str">
            <v>Esparragos y Pernos:</v>
          </cell>
          <cell r="C1512">
            <v>8</v>
          </cell>
        </row>
        <row r="1513">
          <cell r="A1513">
            <v>0</v>
          </cell>
          <cell r="B1513" t="str">
            <v>Perno ø 3/4'' x 12'' F1554 A36</v>
          </cell>
          <cell r="C1513">
            <v>0</v>
          </cell>
          <cell r="D1513">
            <v>0</v>
          </cell>
          <cell r="E1513" t="str">
            <v>Ud</v>
          </cell>
          <cell r="F1513">
            <v>135</v>
          </cell>
          <cell r="G1513">
            <v>24.3</v>
          </cell>
          <cell r="H1513">
            <v>0</v>
          </cell>
        </row>
        <row r="1514">
          <cell r="B1514" t="str">
            <v>Conexión Shear plate</v>
          </cell>
        </row>
        <row r="1515">
          <cell r="A1515">
            <v>20.416666666666664</v>
          </cell>
          <cell r="B1515" t="str">
            <v>Plate 1/2 ''</v>
          </cell>
          <cell r="C1515">
            <v>0</v>
          </cell>
          <cell r="D1515">
            <v>0</v>
          </cell>
          <cell r="E1515" t="str">
            <v>p2</v>
          </cell>
          <cell r="F1515">
            <v>469.58333333333326</v>
          </cell>
          <cell r="G1515">
            <v>84.53</v>
          </cell>
          <cell r="H1515">
            <v>0</v>
          </cell>
          <cell r="I1515">
            <v>24</v>
          </cell>
        </row>
        <row r="1516">
          <cell r="B1516" t="str">
            <v>Tornillería (para Vigas Girder)</v>
          </cell>
        </row>
        <row r="1517">
          <cell r="A1517">
            <v>0</v>
          </cell>
          <cell r="B1517" t="str">
            <v>Perno Ø  - A325   3/4'' x 1 3/4''</v>
          </cell>
          <cell r="C1517">
            <v>0</v>
          </cell>
          <cell r="D1517">
            <v>0</v>
          </cell>
          <cell r="E1517" t="str">
            <v>Ud</v>
          </cell>
          <cell r="F1517">
            <v>31.194915254237291</v>
          </cell>
          <cell r="G1517">
            <v>5.62</v>
          </cell>
          <cell r="H1517">
            <v>0</v>
          </cell>
          <cell r="I1517">
            <v>0</v>
          </cell>
        </row>
        <row r="1518">
          <cell r="B1518" t="str">
            <v>Perno Ø  - A325   3/4'' x 2 1/4''</v>
          </cell>
          <cell r="C1518">
            <v>0</v>
          </cell>
          <cell r="D1518">
            <v>0</v>
          </cell>
          <cell r="E1518" t="str">
            <v>Ud</v>
          </cell>
          <cell r="F1518">
            <v>33.33898305084746</v>
          </cell>
          <cell r="G1518">
            <v>6</v>
          </cell>
          <cell r="H1518">
            <v>0</v>
          </cell>
        </row>
        <row r="1519">
          <cell r="B1519" t="str">
            <v>Conectores de Cortante</v>
          </cell>
        </row>
        <row r="1520">
          <cell r="A1520">
            <v>0</v>
          </cell>
          <cell r="B1520" t="str">
            <v>Conectores de cortantes Ø 1/2'' x 3''</v>
          </cell>
          <cell r="C1520">
            <v>0</v>
          </cell>
          <cell r="D1520">
            <v>0</v>
          </cell>
          <cell r="E1520" t="str">
            <v>UD</v>
          </cell>
          <cell r="F1520">
            <v>42.37</v>
          </cell>
          <cell r="G1520">
            <v>7.63</v>
          </cell>
          <cell r="H1520">
            <v>0</v>
          </cell>
          <cell r="I1520">
            <v>0</v>
          </cell>
        </row>
        <row r="1521">
          <cell r="B1521" t="str">
            <v>Pinturas</v>
          </cell>
        </row>
        <row r="1522">
          <cell r="B1522" t="str">
            <v>Pintura Multi-Purpose Epoxy Haze Gray</v>
          </cell>
          <cell r="C1522">
            <v>0</v>
          </cell>
          <cell r="D1522">
            <v>0</v>
          </cell>
          <cell r="E1522" t="str">
            <v>cub</v>
          </cell>
          <cell r="F1522">
            <v>5925.0254237288136</v>
          </cell>
          <cell r="G1522">
            <v>1066.5</v>
          </cell>
          <cell r="H1522">
            <v>0</v>
          </cell>
        </row>
        <row r="1523">
          <cell r="B1523" t="str">
            <v>Pintura High Gloss Urethane Gris Perla</v>
          </cell>
          <cell r="C1523">
            <v>0</v>
          </cell>
          <cell r="D1523">
            <v>0</v>
          </cell>
          <cell r="E1523" t="str">
            <v>Gls</v>
          </cell>
          <cell r="F1523">
            <v>2154.5508474576272</v>
          </cell>
          <cell r="G1523">
            <v>387.82</v>
          </cell>
          <cell r="H1523">
            <v>0</v>
          </cell>
        </row>
        <row r="1524">
          <cell r="B1524" t="str">
            <v>Grout</v>
          </cell>
        </row>
        <row r="1525">
          <cell r="B1525" t="str">
            <v>Mortero Listo Grout 640 kg/cm²</v>
          </cell>
          <cell r="C1525">
            <v>0</v>
          </cell>
          <cell r="D1525">
            <v>0</v>
          </cell>
          <cell r="E1525" t="str">
            <v>fdas</v>
          </cell>
          <cell r="F1525">
            <v>650</v>
          </cell>
          <cell r="G1525">
            <v>117</v>
          </cell>
          <cell r="H1525">
            <v>0</v>
          </cell>
        </row>
        <row r="1526">
          <cell r="B1526" t="str">
            <v>Miscelaneos</v>
          </cell>
        </row>
        <row r="1527">
          <cell r="B1527" t="str">
            <v>Electrodo E70XX Universal 1/8''</v>
          </cell>
          <cell r="C1527">
            <v>0</v>
          </cell>
          <cell r="D1527">
            <v>0</v>
          </cell>
          <cell r="E1527" t="str">
            <v>Lbs</v>
          </cell>
          <cell r="F1527">
            <v>98</v>
          </cell>
          <cell r="G1527">
            <v>17.64</v>
          </cell>
          <cell r="H1527">
            <v>0</v>
          </cell>
        </row>
        <row r="1528">
          <cell r="B1528" t="str">
            <v>Acetileno 390</v>
          </cell>
          <cell r="C1528">
            <v>0</v>
          </cell>
          <cell r="D1528">
            <v>0</v>
          </cell>
          <cell r="E1528" t="str">
            <v>p3</v>
          </cell>
          <cell r="F1528">
            <v>9.6525423728813564</v>
          </cell>
          <cell r="G1528">
            <v>1.74</v>
          </cell>
          <cell r="H1528">
            <v>0</v>
          </cell>
        </row>
        <row r="1529">
          <cell r="B1529" t="str">
            <v>Oxigeno Industrial 220</v>
          </cell>
          <cell r="C1529">
            <v>0</v>
          </cell>
          <cell r="D1529">
            <v>0</v>
          </cell>
          <cell r="E1529" t="str">
            <v>p3</v>
          </cell>
          <cell r="F1529">
            <v>2.6864406779661016</v>
          </cell>
          <cell r="G1529">
            <v>0.48</v>
          </cell>
          <cell r="H1529">
            <v>0</v>
          </cell>
        </row>
        <row r="1530">
          <cell r="B1530" t="str">
            <v>Disco p/ esmerilar</v>
          </cell>
          <cell r="C1530">
            <v>0</v>
          </cell>
          <cell r="D1530">
            <v>0</v>
          </cell>
          <cell r="E1530" t="str">
            <v>Ud</v>
          </cell>
          <cell r="F1530">
            <v>150</v>
          </cell>
          <cell r="G1530">
            <v>27</v>
          </cell>
          <cell r="H1530">
            <v>0</v>
          </cell>
        </row>
        <row r="1531">
          <cell r="B1531" t="str">
            <v>Mano de Obra</v>
          </cell>
        </row>
        <row r="1532">
          <cell r="B1532" t="str">
            <v>Frabricación</v>
          </cell>
        </row>
        <row r="1533">
          <cell r="B1533" t="str">
            <v>SandBlasting Superficie Metálicas</v>
          </cell>
          <cell r="C1533">
            <v>0</v>
          </cell>
          <cell r="D1533">
            <v>0</v>
          </cell>
          <cell r="E1533" t="str">
            <v>m2</v>
          </cell>
          <cell r="F1533">
            <v>169.5</v>
          </cell>
          <cell r="G1533">
            <v>30.51</v>
          </cell>
          <cell r="H1533">
            <v>0</v>
          </cell>
        </row>
        <row r="1534">
          <cell r="B1534" t="str">
            <v>Fabricación Estructura Metalica - Columna</v>
          </cell>
          <cell r="C1534">
            <v>0</v>
          </cell>
          <cell r="D1534">
            <v>0</v>
          </cell>
          <cell r="E1534" t="str">
            <v>ton</v>
          </cell>
          <cell r="F1534">
            <v>11999.999999999998</v>
          </cell>
          <cell r="G1534">
            <v>2160</v>
          </cell>
          <cell r="H1534">
            <v>0</v>
          </cell>
        </row>
        <row r="1535">
          <cell r="B1535" t="str">
            <v>Fabricación Estructura Metalica - Placa</v>
          </cell>
          <cell r="C1535">
            <v>0</v>
          </cell>
          <cell r="D1535">
            <v>0</v>
          </cell>
          <cell r="E1535" t="str">
            <v>ton</v>
          </cell>
          <cell r="F1535">
            <v>22000</v>
          </cell>
          <cell r="G1535">
            <v>3960</v>
          </cell>
          <cell r="H1535">
            <v>0</v>
          </cell>
        </row>
        <row r="1536">
          <cell r="B1536" t="str">
            <v>Pintura de Taller</v>
          </cell>
        </row>
        <row r="1537">
          <cell r="B1537" t="str">
            <v>MO-1001-12 [PEM] Pintor Estructura Metálica</v>
          </cell>
          <cell r="C1537">
            <v>0</v>
          </cell>
          <cell r="D1537">
            <v>0</v>
          </cell>
          <cell r="E1537" t="str">
            <v>Día</v>
          </cell>
          <cell r="F1537">
            <v>737.38099547511399</v>
          </cell>
          <cell r="G1537">
            <v>132.72999999999999</v>
          </cell>
          <cell r="H1537">
            <v>0</v>
          </cell>
        </row>
        <row r="1538">
          <cell r="B1538" t="str">
            <v>MO-1001-14 [AyEM] Ayudante Estructuras Metálica</v>
          </cell>
          <cell r="C1538">
            <v>0</v>
          </cell>
          <cell r="D1538">
            <v>0</v>
          </cell>
          <cell r="E1538" t="str">
            <v>Día</v>
          </cell>
          <cell r="F1538">
            <v>866.50045248868685</v>
          </cell>
          <cell r="G1538">
            <v>155.97</v>
          </cell>
          <cell r="H1538">
            <v>0</v>
          </cell>
        </row>
        <row r="1539">
          <cell r="B1539" t="str">
            <v>Servicios, Herramientas y Equipos</v>
          </cell>
        </row>
        <row r="1540">
          <cell r="B1540" t="str">
            <v>Compresor p/ Pintura</v>
          </cell>
          <cell r="C1540">
            <v>0</v>
          </cell>
          <cell r="D1540">
            <v>0</v>
          </cell>
          <cell r="E1540" t="str">
            <v>Hr</v>
          </cell>
          <cell r="F1540">
            <v>63.56</v>
          </cell>
          <cell r="G1540">
            <v>11.44</v>
          </cell>
          <cell r="H1540">
            <v>0</v>
          </cell>
        </row>
        <row r="1541">
          <cell r="A1541">
            <v>111.25</v>
          </cell>
          <cell r="B1541" t="str">
            <v>Columna W12x30 de 4.73 m + Placa Base Plate 3/4 '' + Esparragos y Pernos: Perno ø 3/4'' x 12'' F1554 A36 (8)ud ( incluye Frabricación &amp; Pintura de Taller)</v>
          </cell>
          <cell r="C1541">
            <v>0</v>
          </cell>
          <cell r="E1541" t="str">
            <v>Ud</v>
          </cell>
          <cell r="G1541" t="e">
            <v>#DIV/0!</v>
          </cell>
          <cell r="I1541" t="e">
            <v>#DIV/0!</v>
          </cell>
        </row>
        <row r="1543">
          <cell r="A1543">
            <v>112.25</v>
          </cell>
          <cell r="B1543" t="str">
            <v>Análisis de Precio Unitario de 0.00 Ud de Columna W12x30 de 4.98 m + Placa Base Plate 3/4 '' + Esparragos y Pernos: Perno ø 3/4'' x 12'' F1554 A36 (8)ud ( incluye Frabricación &amp; Pintura de Taller):</v>
          </cell>
          <cell r="H1543" t="str">
            <v>Motorlobby</v>
          </cell>
        </row>
        <row r="1544">
          <cell r="B1544" t="str">
            <v>Materiales</v>
          </cell>
        </row>
        <row r="1545">
          <cell r="A1545" t="str">
            <v>lbm</v>
          </cell>
          <cell r="B1545" t="str">
            <v>Columna</v>
          </cell>
          <cell r="C1545">
            <v>4.9800000000000004</v>
          </cell>
          <cell r="D1545" t="str">
            <v>m</v>
          </cell>
          <cell r="I1545" t="str">
            <v>perimeter</v>
          </cell>
        </row>
        <row r="1546">
          <cell r="A1546">
            <v>30</v>
          </cell>
          <cell r="B1546" t="str">
            <v>W12x30</v>
          </cell>
          <cell r="C1546">
            <v>0</v>
          </cell>
          <cell r="D1546">
            <v>0</v>
          </cell>
          <cell r="E1546" t="str">
            <v>pl</v>
          </cell>
          <cell r="F1546">
            <v>810</v>
          </cell>
          <cell r="G1546">
            <v>145.80000000000001</v>
          </cell>
          <cell r="H1546">
            <v>0</v>
          </cell>
          <cell r="I1546">
            <v>4.1366666666666667</v>
          </cell>
        </row>
        <row r="1547">
          <cell r="B1547" t="str">
            <v>Placa Base</v>
          </cell>
        </row>
        <row r="1548">
          <cell r="A1548">
            <v>30.625</v>
          </cell>
          <cell r="B1548" t="str">
            <v>Plate 3/4 ''</v>
          </cell>
          <cell r="C1548">
            <v>0</v>
          </cell>
          <cell r="D1548">
            <v>0</v>
          </cell>
          <cell r="E1548" t="str">
            <v>p2</v>
          </cell>
          <cell r="F1548">
            <v>704.375</v>
          </cell>
          <cell r="G1548">
            <v>126.79</v>
          </cell>
          <cell r="H1548">
            <v>0</v>
          </cell>
          <cell r="I1548">
            <v>2</v>
          </cell>
        </row>
        <row r="1549">
          <cell r="B1549" t="str">
            <v>Esparragos y Pernos:</v>
          </cell>
          <cell r="C1549">
            <v>8</v>
          </cell>
        </row>
        <row r="1550">
          <cell r="A1550">
            <v>0</v>
          </cell>
          <cell r="B1550" t="str">
            <v>Perno ø 3/4'' x 12'' F1554 A36</v>
          </cell>
          <cell r="C1550">
            <v>0</v>
          </cell>
          <cell r="D1550">
            <v>0</v>
          </cell>
          <cell r="E1550" t="str">
            <v>Ud</v>
          </cell>
          <cell r="F1550">
            <v>135</v>
          </cell>
          <cell r="G1550">
            <v>24.3</v>
          </cell>
          <cell r="H1550">
            <v>0</v>
          </cell>
        </row>
        <row r="1551">
          <cell r="B1551" t="str">
            <v>Conexión Shear plate</v>
          </cell>
        </row>
        <row r="1552">
          <cell r="A1552">
            <v>20.416666666666664</v>
          </cell>
          <cell r="B1552" t="str">
            <v>Plate 1/2 ''</v>
          </cell>
          <cell r="C1552">
            <v>0</v>
          </cell>
          <cell r="D1552">
            <v>0</v>
          </cell>
          <cell r="E1552" t="str">
            <v>p2</v>
          </cell>
          <cell r="F1552">
            <v>469.58333333333326</v>
          </cell>
          <cell r="G1552">
            <v>84.53</v>
          </cell>
          <cell r="H1552">
            <v>0</v>
          </cell>
          <cell r="I1552">
            <v>24</v>
          </cell>
        </row>
        <row r="1553">
          <cell r="B1553" t="str">
            <v>Tornillería (para Vigas Girder)</v>
          </cell>
        </row>
        <row r="1554">
          <cell r="A1554">
            <v>0</v>
          </cell>
          <cell r="B1554" t="str">
            <v>Perno Ø  - A325   3/4'' x 1 3/4''</v>
          </cell>
          <cell r="C1554">
            <v>0</v>
          </cell>
          <cell r="D1554">
            <v>0</v>
          </cell>
          <cell r="E1554" t="str">
            <v>Ud</v>
          </cell>
          <cell r="F1554">
            <v>31.194915254237291</v>
          </cell>
          <cell r="G1554">
            <v>5.62</v>
          </cell>
          <cell r="H1554">
            <v>0</v>
          </cell>
          <cell r="I1554">
            <v>0</v>
          </cell>
        </row>
        <row r="1555">
          <cell r="B1555" t="str">
            <v>Perno Ø  - A325   3/4'' x 2 1/4''</v>
          </cell>
          <cell r="C1555">
            <v>0</v>
          </cell>
          <cell r="D1555">
            <v>0</v>
          </cell>
          <cell r="E1555" t="str">
            <v>Ud</v>
          </cell>
          <cell r="F1555">
            <v>33.33898305084746</v>
          </cell>
          <cell r="G1555">
            <v>6</v>
          </cell>
          <cell r="H1555">
            <v>0</v>
          </cell>
        </row>
        <row r="1556">
          <cell r="B1556" t="str">
            <v>Conectores de Cortante</v>
          </cell>
        </row>
        <row r="1557">
          <cell r="A1557">
            <v>0</v>
          </cell>
          <cell r="B1557" t="str">
            <v>Conectores de cortantes Ø 1/2'' x 3''</v>
          </cell>
          <cell r="C1557">
            <v>0</v>
          </cell>
          <cell r="D1557">
            <v>0</v>
          </cell>
          <cell r="E1557" t="str">
            <v>UD</v>
          </cell>
          <cell r="F1557">
            <v>42.37</v>
          </cell>
          <cell r="G1557">
            <v>7.63</v>
          </cell>
          <cell r="H1557">
            <v>0</v>
          </cell>
          <cell r="I1557">
            <v>0</v>
          </cell>
        </row>
        <row r="1558">
          <cell r="B1558" t="str">
            <v>Pinturas</v>
          </cell>
        </row>
        <row r="1559">
          <cell r="B1559" t="str">
            <v>Pintura Multi-Purpose Epoxy Haze Gray</v>
          </cell>
          <cell r="C1559">
            <v>0</v>
          </cell>
          <cell r="D1559">
            <v>0</v>
          </cell>
          <cell r="E1559" t="str">
            <v>cub</v>
          </cell>
          <cell r="F1559">
            <v>5925.0254237288136</v>
          </cell>
          <cell r="G1559">
            <v>1066.5</v>
          </cell>
          <cell r="H1559">
            <v>0</v>
          </cell>
        </row>
        <row r="1560">
          <cell r="B1560" t="str">
            <v>Pintura High Gloss Urethane Gris Perla</v>
          </cell>
          <cell r="C1560">
            <v>0</v>
          </cell>
          <cell r="D1560">
            <v>0</v>
          </cell>
          <cell r="E1560" t="str">
            <v>Gls</v>
          </cell>
          <cell r="F1560">
            <v>2154.5508474576272</v>
          </cell>
          <cell r="G1560">
            <v>387.82</v>
          </cell>
          <cell r="H1560">
            <v>0</v>
          </cell>
        </row>
        <row r="1561">
          <cell r="B1561" t="str">
            <v>Grout</v>
          </cell>
        </row>
        <row r="1562">
          <cell r="B1562" t="str">
            <v>Mortero Listo Grout 640 kg/cm²</v>
          </cell>
          <cell r="C1562">
            <v>0</v>
          </cell>
          <cell r="D1562">
            <v>0</v>
          </cell>
          <cell r="E1562" t="str">
            <v>fdas</v>
          </cell>
          <cell r="F1562">
            <v>650</v>
          </cell>
          <cell r="G1562">
            <v>117</v>
          </cell>
          <cell r="H1562">
            <v>0</v>
          </cell>
        </row>
        <row r="1563">
          <cell r="B1563" t="str">
            <v>Miscelaneos</v>
          </cell>
        </row>
        <row r="1564">
          <cell r="B1564" t="str">
            <v>Electrodo E70XX Universal 1/8''</v>
          </cell>
          <cell r="C1564">
            <v>0</v>
          </cell>
          <cell r="D1564">
            <v>0</v>
          </cell>
          <cell r="E1564" t="str">
            <v>Lbs</v>
          </cell>
          <cell r="F1564">
            <v>98</v>
          </cell>
          <cell r="G1564">
            <v>17.64</v>
          </cell>
          <cell r="H1564">
            <v>0</v>
          </cell>
        </row>
        <row r="1565">
          <cell r="B1565" t="str">
            <v>Acetileno 390</v>
          </cell>
          <cell r="C1565">
            <v>0</v>
          </cell>
          <cell r="D1565">
            <v>0</v>
          </cell>
          <cell r="E1565" t="str">
            <v>p3</v>
          </cell>
          <cell r="F1565">
            <v>9.6525423728813564</v>
          </cell>
          <cell r="G1565">
            <v>1.74</v>
          </cell>
          <cell r="H1565">
            <v>0</v>
          </cell>
        </row>
        <row r="1566">
          <cell r="B1566" t="str">
            <v>Oxigeno Industrial 220</v>
          </cell>
          <cell r="C1566">
            <v>0</v>
          </cell>
          <cell r="D1566">
            <v>0</v>
          </cell>
          <cell r="E1566" t="str">
            <v>p3</v>
          </cell>
          <cell r="F1566">
            <v>2.6864406779661016</v>
          </cell>
          <cell r="G1566">
            <v>0.48</v>
          </cell>
          <cell r="H1566">
            <v>0</v>
          </cell>
        </row>
        <row r="1567">
          <cell r="B1567" t="str">
            <v>Disco p/ esmerilar</v>
          </cell>
          <cell r="C1567">
            <v>0</v>
          </cell>
          <cell r="D1567">
            <v>0</v>
          </cell>
          <cell r="E1567" t="str">
            <v>Ud</v>
          </cell>
          <cell r="F1567">
            <v>150</v>
          </cell>
          <cell r="G1567">
            <v>27</v>
          </cell>
          <cell r="H1567">
            <v>0</v>
          </cell>
        </row>
        <row r="1568">
          <cell r="B1568" t="str">
            <v>Mano de Obra</v>
          </cell>
        </row>
        <row r="1569">
          <cell r="B1569" t="str">
            <v>Frabricación</v>
          </cell>
        </row>
        <row r="1570">
          <cell r="B1570" t="str">
            <v>SandBlasting Superficie Metálicas</v>
          </cell>
          <cell r="C1570">
            <v>0</v>
          </cell>
          <cell r="D1570">
            <v>0</v>
          </cell>
          <cell r="E1570" t="str">
            <v>m2</v>
          </cell>
          <cell r="F1570">
            <v>169.5</v>
          </cell>
          <cell r="G1570">
            <v>30.51</v>
          </cell>
          <cell r="H1570">
            <v>0</v>
          </cell>
        </row>
        <row r="1571">
          <cell r="B1571" t="str">
            <v>Fabricación Estructura Metalica - Columna</v>
          </cell>
          <cell r="C1571">
            <v>0</v>
          </cell>
          <cell r="D1571">
            <v>0</v>
          </cell>
          <cell r="E1571" t="str">
            <v>ton</v>
          </cell>
          <cell r="F1571">
            <v>11999.999999999998</v>
          </cell>
          <cell r="G1571">
            <v>2160</v>
          </cell>
          <cell r="H1571">
            <v>0</v>
          </cell>
        </row>
        <row r="1572">
          <cell r="B1572" t="str">
            <v>Fabricación Estructura Metalica - Placa</v>
          </cell>
          <cell r="C1572">
            <v>0</v>
          </cell>
          <cell r="D1572">
            <v>0</v>
          </cell>
          <cell r="E1572" t="str">
            <v>ton</v>
          </cell>
          <cell r="F1572">
            <v>22000</v>
          </cell>
          <cell r="G1572">
            <v>3960</v>
          </cell>
          <cell r="H1572">
            <v>0</v>
          </cell>
        </row>
        <row r="1573">
          <cell r="B1573" t="str">
            <v>Pintura de Taller</v>
          </cell>
        </row>
        <row r="1574">
          <cell r="B1574" t="str">
            <v>MO-1001-12 [PEM] Pintor Estructura Metálica</v>
          </cell>
          <cell r="C1574">
            <v>0</v>
          </cell>
          <cell r="D1574">
            <v>0</v>
          </cell>
          <cell r="E1574" t="str">
            <v>Día</v>
          </cell>
          <cell r="F1574">
            <v>737.38099547511399</v>
          </cell>
          <cell r="G1574">
            <v>132.72999999999999</v>
          </cell>
          <cell r="H1574">
            <v>0</v>
          </cell>
        </row>
        <row r="1575">
          <cell r="B1575" t="str">
            <v>MO-1001-14 [AyEM] Ayudante Estructuras Metálica</v>
          </cell>
          <cell r="C1575">
            <v>0</v>
          </cell>
          <cell r="D1575">
            <v>0</v>
          </cell>
          <cell r="E1575" t="str">
            <v>Día</v>
          </cell>
          <cell r="F1575">
            <v>866.50045248868685</v>
          </cell>
          <cell r="G1575">
            <v>155.97</v>
          </cell>
          <cell r="H1575">
            <v>0</v>
          </cell>
        </row>
        <row r="1576">
          <cell r="B1576" t="str">
            <v>Servicios, Herramientas y Equipos</v>
          </cell>
        </row>
        <row r="1577">
          <cell r="B1577" t="str">
            <v>Compresor p/ Pintura</v>
          </cell>
          <cell r="C1577">
            <v>0</v>
          </cell>
          <cell r="D1577">
            <v>0</v>
          </cell>
          <cell r="E1577" t="str">
            <v>Hr</v>
          </cell>
          <cell r="F1577">
            <v>63.56</v>
          </cell>
          <cell r="G1577">
            <v>11.44</v>
          </cell>
          <cell r="H1577">
            <v>0</v>
          </cell>
        </row>
        <row r="1578">
          <cell r="A1578">
            <v>112.25</v>
          </cell>
          <cell r="B1578" t="str">
            <v>Columna W12x30 de 4.98 m + Placa Base Plate 3/4 '' + Esparragos y Pernos: Perno ø 3/4'' x 12'' F1554 A36 (8)ud ( incluye Frabricación &amp; Pintura de Taller)</v>
          </cell>
          <cell r="C1578">
            <v>0</v>
          </cell>
          <cell r="E1578" t="str">
            <v>Ud</v>
          </cell>
          <cell r="G1578" t="e">
            <v>#DIV/0!</v>
          </cell>
          <cell r="I1578" t="e">
            <v>#DIV/0!</v>
          </cell>
        </row>
        <row r="1580">
          <cell r="A1580">
            <v>113.25</v>
          </cell>
          <cell r="B1580" t="str">
            <v>Análisis de Precio Unitario de 0.00 Ud de Columna W12x30 de 5.04 m + Placa Base Plate 3/4 '' + Esparragos y Pernos: Perno ø 3/4'' x 12'' F1554 A36 (8)ud ( incluye Frabricación &amp; Pintura de Taller):</v>
          </cell>
          <cell r="H1580" t="str">
            <v>Motorlobby</v>
          </cell>
        </row>
        <row r="1581">
          <cell r="B1581" t="str">
            <v>Materiales</v>
          </cell>
        </row>
        <row r="1582">
          <cell r="A1582" t="str">
            <v>lbm</v>
          </cell>
          <cell r="B1582" t="str">
            <v>Columna</v>
          </cell>
          <cell r="C1582">
            <v>5.04</v>
          </cell>
          <cell r="D1582" t="str">
            <v>m</v>
          </cell>
          <cell r="I1582" t="str">
            <v>perimeter</v>
          </cell>
        </row>
        <row r="1583">
          <cell r="A1583">
            <v>30</v>
          </cell>
          <cell r="B1583" t="str">
            <v>W12x30</v>
          </cell>
          <cell r="C1583">
            <v>0</v>
          </cell>
          <cell r="D1583">
            <v>0</v>
          </cell>
          <cell r="E1583" t="str">
            <v>pl</v>
          </cell>
          <cell r="F1583">
            <v>810</v>
          </cell>
          <cell r="G1583">
            <v>145.80000000000001</v>
          </cell>
          <cell r="H1583">
            <v>0</v>
          </cell>
          <cell r="I1583">
            <v>4.1366666666666667</v>
          </cell>
        </row>
        <row r="1584">
          <cell r="B1584" t="str">
            <v>Placa Base</v>
          </cell>
        </row>
        <row r="1585">
          <cell r="A1585">
            <v>30.625</v>
          </cell>
          <cell r="B1585" t="str">
            <v>Plate 3/4 ''</v>
          </cell>
          <cell r="C1585">
            <v>0</v>
          </cell>
          <cell r="D1585">
            <v>0</v>
          </cell>
          <cell r="E1585" t="str">
            <v>p2</v>
          </cell>
          <cell r="F1585">
            <v>704.375</v>
          </cell>
          <cell r="G1585">
            <v>126.79</v>
          </cell>
          <cell r="H1585">
            <v>0</v>
          </cell>
          <cell r="I1585">
            <v>2</v>
          </cell>
        </row>
        <row r="1586">
          <cell r="B1586" t="str">
            <v>Esparragos y Pernos:</v>
          </cell>
          <cell r="C1586">
            <v>8</v>
          </cell>
        </row>
        <row r="1587">
          <cell r="A1587">
            <v>0</v>
          </cell>
          <cell r="B1587" t="str">
            <v>Perno ø 3/4'' x 12'' F1554 A36</v>
          </cell>
          <cell r="C1587">
            <v>0</v>
          </cell>
          <cell r="D1587">
            <v>0</v>
          </cell>
          <cell r="E1587" t="str">
            <v>Ud</v>
          </cell>
          <cell r="F1587">
            <v>135</v>
          </cell>
          <cell r="G1587">
            <v>24.3</v>
          </cell>
          <cell r="H1587">
            <v>0</v>
          </cell>
        </row>
        <row r="1588">
          <cell r="B1588" t="str">
            <v>Conexión Shear plate</v>
          </cell>
        </row>
        <row r="1589">
          <cell r="A1589">
            <v>20.416666666666664</v>
          </cell>
          <cell r="B1589" t="str">
            <v>Plate 1/2 ''</v>
          </cell>
          <cell r="C1589">
            <v>0</v>
          </cell>
          <cell r="D1589">
            <v>0</v>
          </cell>
          <cell r="E1589" t="str">
            <v>p2</v>
          </cell>
          <cell r="F1589">
            <v>469.58333333333326</v>
          </cell>
          <cell r="G1589">
            <v>84.53</v>
          </cell>
          <cell r="H1589">
            <v>0</v>
          </cell>
          <cell r="I1589">
            <v>24</v>
          </cell>
        </row>
        <row r="1590">
          <cell r="B1590" t="str">
            <v>Tornillería (para Vigas Girder)</v>
          </cell>
        </row>
        <row r="1591">
          <cell r="A1591">
            <v>0</v>
          </cell>
          <cell r="B1591" t="str">
            <v>Perno Ø  - A325   3/4'' x 1 3/4''</v>
          </cell>
          <cell r="C1591">
            <v>0</v>
          </cell>
          <cell r="D1591">
            <v>0</v>
          </cell>
          <cell r="E1591" t="str">
            <v>Ud</v>
          </cell>
          <cell r="F1591">
            <v>31.194915254237291</v>
          </cell>
          <cell r="G1591">
            <v>5.62</v>
          </cell>
          <cell r="H1591">
            <v>0</v>
          </cell>
          <cell r="I1591">
            <v>0</v>
          </cell>
        </row>
        <row r="1592">
          <cell r="B1592" t="str">
            <v>Perno Ø  - A325   3/4'' x 2 1/4''</v>
          </cell>
          <cell r="C1592">
            <v>0</v>
          </cell>
          <cell r="D1592">
            <v>0</v>
          </cell>
          <cell r="E1592" t="str">
            <v>Ud</v>
          </cell>
          <cell r="F1592">
            <v>33.33898305084746</v>
          </cell>
          <cell r="G1592">
            <v>6</v>
          </cell>
          <cell r="H1592">
            <v>0</v>
          </cell>
        </row>
        <row r="1593">
          <cell r="B1593" t="str">
            <v>Conectores de Cortante</v>
          </cell>
        </row>
        <row r="1594">
          <cell r="A1594">
            <v>0</v>
          </cell>
          <cell r="B1594" t="str">
            <v>Conectores de cortantes Ø 1/2'' x 3''</v>
          </cell>
          <cell r="C1594">
            <v>0</v>
          </cell>
          <cell r="D1594">
            <v>0</v>
          </cell>
          <cell r="E1594" t="str">
            <v>UD</v>
          </cell>
          <cell r="F1594">
            <v>42.37</v>
          </cell>
          <cell r="G1594">
            <v>7.63</v>
          </cell>
          <cell r="H1594">
            <v>0</v>
          </cell>
          <cell r="I1594">
            <v>0</v>
          </cell>
        </row>
        <row r="1595">
          <cell r="B1595" t="str">
            <v>Pinturas</v>
          </cell>
        </row>
        <row r="1596">
          <cell r="B1596" t="str">
            <v>Pintura Multi-Purpose Epoxy Haze Gray</v>
          </cell>
          <cell r="C1596">
            <v>0</v>
          </cell>
          <cell r="D1596">
            <v>0</v>
          </cell>
          <cell r="E1596" t="str">
            <v>cub</v>
          </cell>
          <cell r="F1596">
            <v>5925.0254237288136</v>
          </cell>
          <cell r="G1596">
            <v>1066.5</v>
          </cell>
          <cell r="H1596">
            <v>0</v>
          </cell>
        </row>
        <row r="1597">
          <cell r="B1597" t="str">
            <v>Pintura High Gloss Urethane Gris Perla</v>
          </cell>
          <cell r="C1597">
            <v>0</v>
          </cell>
          <cell r="D1597">
            <v>0</v>
          </cell>
          <cell r="E1597" t="str">
            <v>Gls</v>
          </cell>
          <cell r="F1597">
            <v>2154.5508474576272</v>
          </cell>
          <cell r="G1597">
            <v>387.82</v>
          </cell>
          <cell r="H1597">
            <v>0</v>
          </cell>
        </row>
        <row r="1598">
          <cell r="B1598" t="str">
            <v>Grout</v>
          </cell>
        </row>
        <row r="1599">
          <cell r="B1599" t="str">
            <v>Mortero Listo Grout 640 kg/cm²</v>
          </cell>
          <cell r="C1599">
            <v>0</v>
          </cell>
          <cell r="D1599">
            <v>0</v>
          </cell>
          <cell r="E1599" t="str">
            <v>fdas</v>
          </cell>
          <cell r="F1599">
            <v>650</v>
          </cell>
          <cell r="G1599">
            <v>117</v>
          </cell>
          <cell r="H1599">
            <v>0</v>
          </cell>
        </row>
        <row r="1600">
          <cell r="B1600" t="str">
            <v>Miscelaneos</v>
          </cell>
        </row>
        <row r="1601">
          <cell r="B1601" t="str">
            <v>Electrodo E70XX Universal 1/8''</v>
          </cell>
          <cell r="C1601">
            <v>0</v>
          </cell>
          <cell r="D1601">
            <v>0</v>
          </cell>
          <cell r="E1601" t="str">
            <v>Lbs</v>
          </cell>
          <cell r="F1601">
            <v>98</v>
          </cell>
          <cell r="G1601">
            <v>17.64</v>
          </cell>
          <cell r="H1601">
            <v>0</v>
          </cell>
        </row>
        <row r="1602">
          <cell r="B1602" t="str">
            <v>Acetileno 390</v>
          </cell>
          <cell r="C1602">
            <v>0</v>
          </cell>
          <cell r="D1602">
            <v>0</v>
          </cell>
          <cell r="E1602" t="str">
            <v>p3</v>
          </cell>
          <cell r="F1602">
            <v>9.6525423728813564</v>
          </cell>
          <cell r="G1602">
            <v>1.74</v>
          </cell>
          <cell r="H1602">
            <v>0</v>
          </cell>
        </row>
        <row r="1603">
          <cell r="B1603" t="str">
            <v>Oxigeno Industrial 220</v>
          </cell>
          <cell r="C1603">
            <v>0</v>
          </cell>
          <cell r="D1603">
            <v>0</v>
          </cell>
          <cell r="E1603" t="str">
            <v>p3</v>
          </cell>
          <cell r="F1603">
            <v>2.6864406779661016</v>
          </cell>
          <cell r="G1603">
            <v>0.48</v>
          </cell>
          <cell r="H1603">
            <v>0</v>
          </cell>
        </row>
        <row r="1604">
          <cell r="B1604" t="str">
            <v>Disco p/ esmerilar</v>
          </cell>
          <cell r="C1604">
            <v>0</v>
          </cell>
          <cell r="D1604">
            <v>0</v>
          </cell>
          <cell r="E1604" t="str">
            <v>Ud</v>
          </cell>
          <cell r="F1604">
            <v>150</v>
          </cell>
          <cell r="G1604">
            <v>27</v>
          </cell>
          <cell r="H1604">
            <v>0</v>
          </cell>
        </row>
        <row r="1605">
          <cell r="B1605" t="str">
            <v>Mano de Obra</v>
          </cell>
        </row>
        <row r="1606">
          <cell r="B1606" t="str">
            <v>Frabricación</v>
          </cell>
        </row>
        <row r="1607">
          <cell r="B1607" t="str">
            <v>SandBlasting Superficie Metálicas</v>
          </cell>
          <cell r="C1607">
            <v>0</v>
          </cell>
          <cell r="D1607">
            <v>0</v>
          </cell>
          <cell r="E1607" t="str">
            <v>m2</v>
          </cell>
          <cell r="F1607">
            <v>169.5</v>
          </cell>
          <cell r="G1607">
            <v>30.51</v>
          </cell>
          <cell r="H1607">
            <v>0</v>
          </cell>
        </row>
        <row r="1608">
          <cell r="B1608" t="str">
            <v>Fabricación Estructura Metalica - Columna</v>
          </cell>
          <cell r="C1608">
            <v>0</v>
          </cell>
          <cell r="D1608">
            <v>0</v>
          </cell>
          <cell r="E1608" t="str">
            <v>ton</v>
          </cell>
          <cell r="F1608">
            <v>11999.999999999998</v>
          </cell>
          <cell r="G1608">
            <v>2160</v>
          </cell>
          <cell r="H1608">
            <v>0</v>
          </cell>
        </row>
        <row r="1609">
          <cell r="B1609" t="str">
            <v>Fabricación Estructura Metalica - Placa</v>
          </cell>
          <cell r="C1609">
            <v>0</v>
          </cell>
          <cell r="D1609">
            <v>0</v>
          </cell>
          <cell r="E1609" t="str">
            <v>ton</v>
          </cell>
          <cell r="F1609">
            <v>22000</v>
          </cell>
          <cell r="G1609">
            <v>3960</v>
          </cell>
          <cell r="H1609">
            <v>0</v>
          </cell>
        </row>
        <row r="1610">
          <cell r="B1610" t="str">
            <v>Pintura de Taller</v>
          </cell>
        </row>
        <row r="1611">
          <cell r="B1611" t="str">
            <v>MO-1001-12 [PEM] Pintor Estructura Metálica</v>
          </cell>
          <cell r="C1611">
            <v>0</v>
          </cell>
          <cell r="D1611">
            <v>0</v>
          </cell>
          <cell r="E1611" t="str">
            <v>Día</v>
          </cell>
          <cell r="F1611">
            <v>737.38099547511399</v>
          </cell>
          <cell r="G1611">
            <v>132.72999999999999</v>
          </cell>
          <cell r="H1611">
            <v>0</v>
          </cell>
        </row>
        <row r="1612">
          <cell r="B1612" t="str">
            <v>MO-1001-14 [AyEM] Ayudante Estructuras Metálica</v>
          </cell>
          <cell r="C1612">
            <v>0</v>
          </cell>
          <cell r="D1612">
            <v>0</v>
          </cell>
          <cell r="E1612" t="str">
            <v>Día</v>
          </cell>
          <cell r="F1612">
            <v>866.50045248868685</v>
          </cell>
          <cell r="G1612">
            <v>155.97</v>
          </cell>
          <cell r="H1612">
            <v>0</v>
          </cell>
        </row>
        <row r="1613">
          <cell r="B1613" t="str">
            <v>Servicios, Herramientas y Equipos</v>
          </cell>
        </row>
        <row r="1614">
          <cell r="B1614" t="str">
            <v>Compresor p/ Pintura</v>
          </cell>
          <cell r="C1614">
            <v>0</v>
          </cell>
          <cell r="D1614">
            <v>0</v>
          </cell>
          <cell r="E1614" t="str">
            <v>Hr</v>
          </cell>
          <cell r="F1614">
            <v>63.56</v>
          </cell>
          <cell r="G1614">
            <v>11.44</v>
          </cell>
          <cell r="H1614">
            <v>0</v>
          </cell>
        </row>
        <row r="1615">
          <cell r="A1615">
            <v>113.25</v>
          </cell>
          <cell r="B1615" t="str">
            <v>Columna W12x30 de 5.04 m + Placa Base Plate 3/4 '' + Esparragos y Pernos: Perno ø 3/4'' x 12'' F1554 A36 (8)ud ( incluye Frabricación &amp; Pintura de Taller)</v>
          </cell>
          <cell r="C1615">
            <v>0</v>
          </cell>
          <cell r="E1615" t="str">
            <v>Ud</v>
          </cell>
          <cell r="G1615" t="e">
            <v>#DIV/0!</v>
          </cell>
          <cell r="I1615" t="e">
            <v>#DIV/0!</v>
          </cell>
        </row>
        <row r="1617">
          <cell r="A1617">
            <v>114.25</v>
          </cell>
          <cell r="B1617" t="str">
            <v>Análisis de Precio Unitario de 0.00 Ud de Columna W12x30 de 4.90 m + Placa Base Plate 3/4 '' + Esparragos y Pernos: Perno ø 3/4'' x 12'' F1554 A36 (8)ud ( incluye Frabricación &amp; Pintura de Taller):</v>
          </cell>
          <cell r="H1617" t="str">
            <v>Motorlobby</v>
          </cell>
        </row>
        <row r="1618">
          <cell r="B1618" t="str">
            <v>Materiales</v>
          </cell>
        </row>
        <row r="1619">
          <cell r="A1619" t="str">
            <v>lbm</v>
          </cell>
          <cell r="B1619" t="str">
            <v>Columna</v>
          </cell>
          <cell r="C1619">
            <v>4.9000000000000004</v>
          </cell>
          <cell r="D1619" t="str">
            <v>m</v>
          </cell>
          <cell r="I1619" t="str">
            <v>perimeter</v>
          </cell>
        </row>
        <row r="1620">
          <cell r="A1620">
            <v>30</v>
          </cell>
          <cell r="B1620" t="str">
            <v>W12x30</v>
          </cell>
          <cell r="C1620">
            <v>0</v>
          </cell>
          <cell r="D1620">
            <v>0</v>
          </cell>
          <cell r="E1620" t="str">
            <v>pl</v>
          </cell>
          <cell r="F1620">
            <v>810</v>
          </cell>
          <cell r="G1620">
            <v>145.80000000000001</v>
          </cell>
          <cell r="H1620">
            <v>0</v>
          </cell>
          <cell r="I1620">
            <v>4.1366666666666667</v>
          </cell>
        </row>
        <row r="1621">
          <cell r="B1621" t="str">
            <v>Placa Base</v>
          </cell>
        </row>
        <row r="1622">
          <cell r="A1622">
            <v>30.625</v>
          </cell>
          <cell r="B1622" t="str">
            <v>Plate 3/4 ''</v>
          </cell>
          <cell r="C1622">
            <v>0</v>
          </cell>
          <cell r="D1622">
            <v>0</v>
          </cell>
          <cell r="E1622" t="str">
            <v>p2</v>
          </cell>
          <cell r="F1622">
            <v>704.375</v>
          </cell>
          <cell r="G1622">
            <v>126.79</v>
          </cell>
          <cell r="H1622">
            <v>0</v>
          </cell>
          <cell r="I1622">
            <v>2</v>
          </cell>
        </row>
        <row r="1623">
          <cell r="B1623" t="str">
            <v>Esparragos y Pernos:</v>
          </cell>
          <cell r="C1623">
            <v>8</v>
          </cell>
        </row>
        <row r="1624">
          <cell r="A1624">
            <v>0</v>
          </cell>
          <cell r="B1624" t="str">
            <v>Perno ø 3/4'' x 12'' F1554 A36</v>
          </cell>
          <cell r="C1624">
            <v>0</v>
          </cell>
          <cell r="D1624">
            <v>0</v>
          </cell>
          <cell r="E1624" t="str">
            <v>Ud</v>
          </cell>
          <cell r="F1624">
            <v>135</v>
          </cell>
          <cell r="G1624">
            <v>24.3</v>
          </cell>
          <cell r="H1624">
            <v>0</v>
          </cell>
        </row>
        <row r="1625">
          <cell r="B1625" t="str">
            <v>Conexión Shear plate</v>
          </cell>
        </row>
        <row r="1626">
          <cell r="A1626">
            <v>20.416666666666664</v>
          </cell>
          <cell r="B1626" t="str">
            <v>Plate 1/2 ''</v>
          </cell>
          <cell r="C1626">
            <v>0</v>
          </cell>
          <cell r="D1626">
            <v>0</v>
          </cell>
          <cell r="E1626" t="str">
            <v>p2</v>
          </cell>
          <cell r="F1626">
            <v>469.58333333333326</v>
          </cell>
          <cell r="G1626">
            <v>84.53</v>
          </cell>
          <cell r="H1626">
            <v>0</v>
          </cell>
          <cell r="I1626">
            <v>24</v>
          </cell>
        </row>
        <row r="1627">
          <cell r="B1627" t="str">
            <v>Tornillería (para Vigas Girder)</v>
          </cell>
        </row>
        <row r="1628">
          <cell r="A1628">
            <v>0</v>
          </cell>
          <cell r="B1628" t="str">
            <v>Perno Ø  - A325   3/4'' x 1 3/4''</v>
          </cell>
          <cell r="C1628">
            <v>0</v>
          </cell>
          <cell r="D1628">
            <v>0</v>
          </cell>
          <cell r="E1628" t="str">
            <v>Ud</v>
          </cell>
          <cell r="F1628">
            <v>31.194915254237291</v>
          </cell>
          <cell r="G1628">
            <v>5.62</v>
          </cell>
          <cell r="H1628">
            <v>0</v>
          </cell>
          <cell r="I1628">
            <v>0</v>
          </cell>
        </row>
        <row r="1629">
          <cell r="B1629" t="str">
            <v>Perno Ø  - A325   3/4'' x 2 1/4''</v>
          </cell>
          <cell r="C1629">
            <v>0</v>
          </cell>
          <cell r="D1629">
            <v>0</v>
          </cell>
          <cell r="E1629" t="str">
            <v>Ud</v>
          </cell>
          <cell r="F1629">
            <v>33.33898305084746</v>
          </cell>
          <cell r="G1629">
            <v>6</v>
          </cell>
          <cell r="H1629">
            <v>0</v>
          </cell>
        </row>
        <row r="1630">
          <cell r="B1630" t="str">
            <v>Conectores de Cortante</v>
          </cell>
        </row>
        <row r="1631">
          <cell r="A1631">
            <v>0</v>
          </cell>
          <cell r="B1631" t="str">
            <v>Conectores de cortantes Ø 1/2'' x 3''</v>
          </cell>
          <cell r="C1631">
            <v>0</v>
          </cell>
          <cell r="D1631">
            <v>0</v>
          </cell>
          <cell r="E1631" t="str">
            <v>UD</v>
          </cell>
          <cell r="F1631">
            <v>42.37</v>
          </cell>
          <cell r="G1631">
            <v>7.63</v>
          </cell>
          <cell r="H1631">
            <v>0</v>
          </cell>
          <cell r="I1631">
            <v>0</v>
          </cell>
        </row>
        <row r="1632">
          <cell r="B1632" t="str">
            <v>Pinturas</v>
          </cell>
        </row>
        <row r="1633">
          <cell r="B1633" t="str">
            <v>Pintura Multi-Purpose Epoxy Haze Gray</v>
          </cell>
          <cell r="C1633">
            <v>0</v>
          </cell>
          <cell r="D1633">
            <v>0</v>
          </cell>
          <cell r="E1633" t="str">
            <v>cub</v>
          </cell>
          <cell r="F1633">
            <v>5925.0254237288136</v>
          </cell>
          <cell r="G1633">
            <v>1066.5</v>
          </cell>
          <cell r="H1633">
            <v>0</v>
          </cell>
        </row>
        <row r="1634">
          <cell r="B1634" t="str">
            <v>Pintura High Gloss Urethane Gris Perla</v>
          </cell>
          <cell r="C1634">
            <v>0</v>
          </cell>
          <cell r="D1634">
            <v>0</v>
          </cell>
          <cell r="E1634" t="str">
            <v>Gls</v>
          </cell>
          <cell r="F1634">
            <v>2154.5508474576272</v>
          </cell>
          <cell r="G1634">
            <v>387.82</v>
          </cell>
          <cell r="H1634">
            <v>0</v>
          </cell>
        </row>
        <row r="1635">
          <cell r="B1635" t="str">
            <v>Grout</v>
          </cell>
        </row>
        <row r="1636">
          <cell r="B1636" t="str">
            <v>Mortero Listo Grout 640 kg/cm²</v>
          </cell>
          <cell r="C1636">
            <v>0</v>
          </cell>
          <cell r="D1636">
            <v>0</v>
          </cell>
          <cell r="E1636" t="str">
            <v>fdas</v>
          </cell>
          <cell r="F1636">
            <v>650</v>
          </cell>
          <cell r="G1636">
            <v>117</v>
          </cell>
          <cell r="H1636">
            <v>0</v>
          </cell>
        </row>
        <row r="1637">
          <cell r="B1637" t="str">
            <v>Miscelaneos</v>
          </cell>
        </row>
        <row r="1638">
          <cell r="B1638" t="str">
            <v>Electrodo E70XX Universal 1/8''</v>
          </cell>
          <cell r="C1638">
            <v>0</v>
          </cell>
          <cell r="D1638">
            <v>0</v>
          </cell>
          <cell r="E1638" t="str">
            <v>Lbs</v>
          </cell>
          <cell r="F1638">
            <v>98</v>
          </cell>
          <cell r="G1638">
            <v>17.64</v>
          </cell>
          <cell r="H1638">
            <v>0</v>
          </cell>
        </row>
        <row r="1639">
          <cell r="B1639" t="str">
            <v>Acetileno 390</v>
          </cell>
          <cell r="C1639">
            <v>0</v>
          </cell>
          <cell r="D1639">
            <v>0</v>
          </cell>
          <cell r="E1639" t="str">
            <v>p3</v>
          </cell>
          <cell r="F1639">
            <v>9.6525423728813564</v>
          </cell>
          <cell r="G1639">
            <v>1.74</v>
          </cell>
          <cell r="H1639">
            <v>0</v>
          </cell>
        </row>
        <row r="1640">
          <cell r="B1640" t="str">
            <v>Oxigeno Industrial 220</v>
          </cell>
          <cell r="C1640">
            <v>0</v>
          </cell>
          <cell r="D1640">
            <v>0</v>
          </cell>
          <cell r="E1640" t="str">
            <v>p3</v>
          </cell>
          <cell r="F1640">
            <v>2.6864406779661016</v>
          </cell>
          <cell r="G1640">
            <v>0.48</v>
          </cell>
          <cell r="H1640">
            <v>0</v>
          </cell>
        </row>
        <row r="1641">
          <cell r="B1641" t="str">
            <v>Disco p/ esmerilar</v>
          </cell>
          <cell r="C1641">
            <v>0</v>
          </cell>
          <cell r="D1641">
            <v>0</v>
          </cell>
          <cell r="E1641" t="str">
            <v>Ud</v>
          </cell>
          <cell r="F1641">
            <v>150</v>
          </cell>
          <cell r="G1641">
            <v>27</v>
          </cell>
          <cell r="H1641">
            <v>0</v>
          </cell>
        </row>
        <row r="1642">
          <cell r="B1642" t="str">
            <v>Mano de Obra</v>
          </cell>
        </row>
        <row r="1643">
          <cell r="B1643" t="str">
            <v>Frabricación</v>
          </cell>
        </row>
        <row r="1644">
          <cell r="B1644" t="str">
            <v>SandBlasting Superficie Metálicas</v>
          </cell>
          <cell r="C1644">
            <v>0</v>
          </cell>
          <cell r="D1644">
            <v>0</v>
          </cell>
          <cell r="E1644" t="str">
            <v>m2</v>
          </cell>
          <cell r="F1644">
            <v>169.5</v>
          </cell>
          <cell r="G1644">
            <v>30.51</v>
          </cell>
          <cell r="H1644">
            <v>0</v>
          </cell>
        </row>
        <row r="1645">
          <cell r="B1645" t="str">
            <v>Fabricación Estructura Metalica - Columna</v>
          </cell>
          <cell r="C1645">
            <v>0</v>
          </cell>
          <cell r="D1645">
            <v>0</v>
          </cell>
          <cell r="E1645" t="str">
            <v>ton</v>
          </cell>
          <cell r="F1645">
            <v>11999.999999999998</v>
          </cell>
          <cell r="G1645">
            <v>2160</v>
          </cell>
          <cell r="H1645">
            <v>0</v>
          </cell>
        </row>
        <row r="1646">
          <cell r="B1646" t="str">
            <v>Fabricación Estructura Metalica - Placa</v>
          </cell>
          <cell r="C1646">
            <v>0</v>
          </cell>
          <cell r="D1646">
            <v>0</v>
          </cell>
          <cell r="E1646" t="str">
            <v>ton</v>
          </cell>
          <cell r="F1646">
            <v>22000</v>
          </cell>
          <cell r="G1646">
            <v>3960</v>
          </cell>
          <cell r="H1646">
            <v>0</v>
          </cell>
        </row>
        <row r="1647">
          <cell r="B1647" t="str">
            <v>Pintura de Taller</v>
          </cell>
        </row>
        <row r="1648">
          <cell r="B1648" t="str">
            <v>MO-1001-12 [PEM] Pintor Estructura Metálica</v>
          </cell>
          <cell r="C1648">
            <v>0</v>
          </cell>
          <cell r="D1648">
            <v>0</v>
          </cell>
          <cell r="E1648" t="str">
            <v>Día</v>
          </cell>
          <cell r="F1648">
            <v>737.38099547511399</v>
          </cell>
          <cell r="G1648">
            <v>132.72999999999999</v>
          </cell>
          <cell r="H1648">
            <v>0</v>
          </cell>
        </row>
        <row r="1649">
          <cell r="B1649" t="str">
            <v>MO-1001-14 [AyEM] Ayudante Estructuras Metálica</v>
          </cell>
          <cell r="C1649">
            <v>0</v>
          </cell>
          <cell r="D1649">
            <v>0</v>
          </cell>
          <cell r="E1649" t="str">
            <v>Día</v>
          </cell>
          <cell r="F1649">
            <v>866.50045248868685</v>
          </cell>
          <cell r="G1649">
            <v>155.97</v>
          </cell>
          <cell r="H1649">
            <v>0</v>
          </cell>
        </row>
        <row r="1650">
          <cell r="B1650" t="str">
            <v>Servicios, Herramientas y Equipos</v>
          </cell>
        </row>
        <row r="1651">
          <cell r="B1651" t="str">
            <v>Compresor p/ Pintura</v>
          </cell>
          <cell r="C1651">
            <v>0</v>
          </cell>
          <cell r="D1651">
            <v>0</v>
          </cell>
          <cell r="E1651" t="str">
            <v>Hr</v>
          </cell>
          <cell r="F1651">
            <v>63.56</v>
          </cell>
          <cell r="G1651">
            <v>11.44</v>
          </cell>
          <cell r="H1651">
            <v>0</v>
          </cell>
        </row>
        <row r="1652">
          <cell r="A1652">
            <v>114.25</v>
          </cell>
          <cell r="B1652" t="str">
            <v>Columna W12x30 de 4.90 m + Placa Base Plate 3/4 '' + Esparragos y Pernos: Perno ø 3/4'' x 12'' F1554 A36 (8)ud ( incluye Frabricación &amp; Pintura de Taller)</v>
          </cell>
          <cell r="C1652">
            <v>0</v>
          </cell>
          <cell r="E1652" t="str">
            <v>Ud</v>
          </cell>
          <cell r="G1652" t="e">
            <v>#DIV/0!</v>
          </cell>
          <cell r="I1652" t="e">
            <v>#DIV/0!</v>
          </cell>
        </row>
        <row r="1654">
          <cell r="A1654">
            <v>115.25</v>
          </cell>
          <cell r="B1654" t="str">
            <v>Análisis de Precio Unitario de 0.00 Ud de Columna W12x30 de 4.75 m + Placa Base Plate 3/4 '' + Esparragos y Pernos: Perno ø 3/4'' x 12'' F1554 A36 (8)ud ( incluye Frabricación &amp; Pintura de Taller):</v>
          </cell>
          <cell r="H1654" t="str">
            <v>Motorlobby</v>
          </cell>
        </row>
        <row r="1655">
          <cell r="B1655" t="str">
            <v>Materiales</v>
          </cell>
        </row>
        <row r="1656">
          <cell r="A1656" t="str">
            <v>lbm</v>
          </cell>
          <cell r="B1656" t="str">
            <v>Columna</v>
          </cell>
          <cell r="C1656">
            <v>4.75</v>
          </cell>
          <cell r="D1656" t="str">
            <v>m</v>
          </cell>
          <cell r="I1656" t="str">
            <v>perimeter</v>
          </cell>
        </row>
        <row r="1657">
          <cell r="A1657">
            <v>30</v>
          </cell>
          <cell r="B1657" t="str">
            <v>W12x30</v>
          </cell>
          <cell r="C1657">
            <v>0</v>
          </cell>
          <cell r="D1657">
            <v>0</v>
          </cell>
          <cell r="E1657" t="str">
            <v>pl</v>
          </cell>
          <cell r="F1657">
            <v>810</v>
          </cell>
          <cell r="G1657">
            <v>145.80000000000001</v>
          </cell>
          <cell r="H1657">
            <v>0</v>
          </cell>
          <cell r="I1657">
            <v>4.1366666666666667</v>
          </cell>
        </row>
        <row r="1658">
          <cell r="B1658" t="str">
            <v>Placa Base</v>
          </cell>
        </row>
        <row r="1659">
          <cell r="A1659">
            <v>30.625</v>
          </cell>
          <cell r="B1659" t="str">
            <v>Plate 3/4 ''</v>
          </cell>
          <cell r="C1659">
            <v>0</v>
          </cell>
          <cell r="D1659">
            <v>0</v>
          </cell>
          <cell r="E1659" t="str">
            <v>p2</v>
          </cell>
          <cell r="F1659">
            <v>704.375</v>
          </cell>
          <cell r="G1659">
            <v>126.79</v>
          </cell>
          <cell r="H1659">
            <v>0</v>
          </cell>
          <cell r="I1659">
            <v>2</v>
          </cell>
        </row>
        <row r="1660">
          <cell r="B1660" t="str">
            <v>Esparragos y Pernos:</v>
          </cell>
          <cell r="C1660">
            <v>8</v>
          </cell>
        </row>
        <row r="1661">
          <cell r="A1661">
            <v>0</v>
          </cell>
          <cell r="B1661" t="str">
            <v>Perno ø 3/4'' x 12'' F1554 A36</v>
          </cell>
          <cell r="C1661">
            <v>0</v>
          </cell>
          <cell r="D1661">
            <v>0</v>
          </cell>
          <cell r="E1661" t="str">
            <v>Ud</v>
          </cell>
          <cell r="F1661">
            <v>135</v>
          </cell>
          <cell r="G1661">
            <v>24.3</v>
          </cell>
          <cell r="H1661">
            <v>0</v>
          </cell>
        </row>
        <row r="1662">
          <cell r="B1662" t="str">
            <v>Conexión Shear plate</v>
          </cell>
        </row>
        <row r="1663">
          <cell r="A1663">
            <v>20.416666666666664</v>
          </cell>
          <cell r="B1663" t="str">
            <v>Plate 1/2 ''</v>
          </cell>
          <cell r="C1663">
            <v>0</v>
          </cell>
          <cell r="D1663">
            <v>0</v>
          </cell>
          <cell r="E1663" t="str">
            <v>p2</v>
          </cell>
          <cell r="F1663">
            <v>469.58333333333326</v>
          </cell>
          <cell r="G1663">
            <v>84.53</v>
          </cell>
          <cell r="H1663">
            <v>0</v>
          </cell>
          <cell r="I1663">
            <v>24</v>
          </cell>
        </row>
        <row r="1664">
          <cell r="B1664" t="str">
            <v>Tornillería (para Vigas Girder)</v>
          </cell>
        </row>
        <row r="1665">
          <cell r="A1665">
            <v>0</v>
          </cell>
          <cell r="B1665" t="str">
            <v>Perno Ø  - A325   3/4'' x 1 3/4''</v>
          </cell>
          <cell r="C1665">
            <v>0</v>
          </cell>
          <cell r="D1665">
            <v>0</v>
          </cell>
          <cell r="E1665" t="str">
            <v>Ud</v>
          </cell>
          <cell r="F1665">
            <v>31.194915254237291</v>
          </cell>
          <cell r="G1665">
            <v>5.62</v>
          </cell>
          <cell r="H1665">
            <v>0</v>
          </cell>
          <cell r="I1665">
            <v>0</v>
          </cell>
        </row>
        <row r="1666">
          <cell r="B1666" t="str">
            <v>Perno Ø  - A325   3/4'' x 2 1/4''</v>
          </cell>
          <cell r="C1666">
            <v>0</v>
          </cell>
          <cell r="D1666">
            <v>0</v>
          </cell>
          <cell r="E1666" t="str">
            <v>Ud</v>
          </cell>
          <cell r="F1666">
            <v>33.33898305084746</v>
          </cell>
          <cell r="G1666">
            <v>6</v>
          </cell>
          <cell r="H1666">
            <v>0</v>
          </cell>
        </row>
        <row r="1667">
          <cell r="B1667" t="str">
            <v>Conectores de Cortante</v>
          </cell>
        </row>
        <row r="1668">
          <cell r="A1668">
            <v>0</v>
          </cell>
          <cell r="B1668" t="str">
            <v>Conectores de cortantes Ø 1/2'' x 3''</v>
          </cell>
          <cell r="C1668">
            <v>0</v>
          </cell>
          <cell r="D1668">
            <v>0</v>
          </cell>
          <cell r="E1668" t="str">
            <v>UD</v>
          </cell>
          <cell r="F1668">
            <v>42.37</v>
          </cell>
          <cell r="G1668">
            <v>7.63</v>
          </cell>
          <cell r="H1668">
            <v>0</v>
          </cell>
          <cell r="I1668">
            <v>0</v>
          </cell>
        </row>
        <row r="1669">
          <cell r="B1669" t="str">
            <v>Pinturas</v>
          </cell>
        </row>
        <row r="1670">
          <cell r="B1670" t="str">
            <v>Pintura Multi-Purpose Epoxy Haze Gray</v>
          </cell>
          <cell r="C1670">
            <v>0</v>
          </cell>
          <cell r="D1670">
            <v>0</v>
          </cell>
          <cell r="E1670" t="str">
            <v>cub</v>
          </cell>
          <cell r="F1670">
            <v>5925.0254237288136</v>
          </cell>
          <cell r="G1670">
            <v>1066.5</v>
          </cell>
          <cell r="H1670">
            <v>0</v>
          </cell>
        </row>
        <row r="1671">
          <cell r="B1671" t="str">
            <v>Pintura High Gloss Urethane Gris Perla</v>
          </cell>
          <cell r="C1671">
            <v>0</v>
          </cell>
          <cell r="D1671">
            <v>0</v>
          </cell>
          <cell r="E1671" t="str">
            <v>Gls</v>
          </cell>
          <cell r="F1671">
            <v>2154.5508474576272</v>
          </cell>
          <cell r="G1671">
            <v>387.82</v>
          </cell>
          <cell r="H1671">
            <v>0</v>
          </cell>
        </row>
        <row r="1672">
          <cell r="B1672" t="str">
            <v>Grout</v>
          </cell>
        </row>
        <row r="1673">
          <cell r="B1673" t="str">
            <v>Mortero Listo Grout 640 kg/cm²</v>
          </cell>
          <cell r="C1673">
            <v>0</v>
          </cell>
          <cell r="D1673">
            <v>0</v>
          </cell>
          <cell r="E1673" t="str">
            <v>fdas</v>
          </cell>
          <cell r="F1673">
            <v>650</v>
          </cell>
          <cell r="G1673">
            <v>117</v>
          </cell>
          <cell r="H1673">
            <v>0</v>
          </cell>
        </row>
        <row r="1674">
          <cell r="B1674" t="str">
            <v>Miscelaneos</v>
          </cell>
        </row>
        <row r="1675">
          <cell r="B1675" t="str">
            <v>Electrodo E70XX Universal 1/8''</v>
          </cell>
          <cell r="C1675">
            <v>0</v>
          </cell>
          <cell r="D1675">
            <v>0</v>
          </cell>
          <cell r="E1675" t="str">
            <v>Lbs</v>
          </cell>
          <cell r="F1675">
            <v>98</v>
          </cell>
          <cell r="G1675">
            <v>17.64</v>
          </cell>
          <cell r="H1675">
            <v>0</v>
          </cell>
        </row>
        <row r="1676">
          <cell r="B1676" t="str">
            <v>Acetileno 390</v>
          </cell>
          <cell r="C1676">
            <v>0</v>
          </cell>
          <cell r="D1676">
            <v>0</v>
          </cell>
          <cell r="E1676" t="str">
            <v>p3</v>
          </cell>
          <cell r="F1676">
            <v>9.6525423728813564</v>
          </cell>
          <cell r="G1676">
            <v>1.74</v>
          </cell>
          <cell r="H1676">
            <v>0</v>
          </cell>
        </row>
        <row r="1677">
          <cell r="B1677" t="str">
            <v>Oxigeno Industrial 220</v>
          </cell>
          <cell r="C1677">
            <v>0</v>
          </cell>
          <cell r="D1677">
            <v>0</v>
          </cell>
          <cell r="E1677" t="str">
            <v>p3</v>
          </cell>
          <cell r="F1677">
            <v>2.6864406779661016</v>
          </cell>
          <cell r="G1677">
            <v>0.48</v>
          </cell>
          <cell r="H1677">
            <v>0</v>
          </cell>
        </row>
        <row r="1678">
          <cell r="B1678" t="str">
            <v>Disco p/ esmerilar</v>
          </cell>
          <cell r="C1678">
            <v>0</v>
          </cell>
          <cell r="D1678">
            <v>0</v>
          </cell>
          <cell r="E1678" t="str">
            <v>Ud</v>
          </cell>
          <cell r="F1678">
            <v>150</v>
          </cell>
          <cell r="G1678">
            <v>27</v>
          </cell>
          <cell r="H1678">
            <v>0</v>
          </cell>
        </row>
        <row r="1679">
          <cell r="B1679" t="str">
            <v>Mano de Obra</v>
          </cell>
        </row>
        <row r="1680">
          <cell r="B1680" t="str">
            <v>Frabricación</v>
          </cell>
        </row>
        <row r="1681">
          <cell r="B1681" t="str">
            <v>SandBlasting Superficie Metálicas</v>
          </cell>
          <cell r="C1681">
            <v>0</v>
          </cell>
          <cell r="D1681">
            <v>0</v>
          </cell>
          <cell r="E1681" t="str">
            <v>m2</v>
          </cell>
          <cell r="F1681">
            <v>169.5</v>
          </cell>
          <cell r="G1681">
            <v>30.51</v>
          </cell>
          <cell r="H1681">
            <v>0</v>
          </cell>
        </row>
        <row r="1682">
          <cell r="B1682" t="str">
            <v>Fabricación Estructura Metalica - Columna</v>
          </cell>
          <cell r="C1682">
            <v>0</v>
          </cell>
          <cell r="D1682">
            <v>0</v>
          </cell>
          <cell r="E1682" t="str">
            <v>ton</v>
          </cell>
          <cell r="F1682">
            <v>11999.999999999998</v>
          </cell>
          <cell r="G1682">
            <v>2160</v>
          </cell>
          <cell r="H1682">
            <v>0</v>
          </cell>
        </row>
        <row r="1683">
          <cell r="B1683" t="str">
            <v>Fabricación Estructura Metalica - Placa</v>
          </cell>
          <cell r="C1683">
            <v>0</v>
          </cell>
          <cell r="D1683">
            <v>0</v>
          </cell>
          <cell r="E1683" t="str">
            <v>ton</v>
          </cell>
          <cell r="F1683">
            <v>22000</v>
          </cell>
          <cell r="G1683">
            <v>3960</v>
          </cell>
          <cell r="H1683">
            <v>0</v>
          </cell>
        </row>
        <row r="1684">
          <cell r="B1684" t="str">
            <v>Pintura de Taller</v>
          </cell>
        </row>
        <row r="1685">
          <cell r="B1685" t="str">
            <v>MO-1001-12 [PEM] Pintor Estructura Metálica</v>
          </cell>
          <cell r="C1685">
            <v>0</v>
          </cell>
          <cell r="D1685">
            <v>0</v>
          </cell>
          <cell r="E1685" t="str">
            <v>Día</v>
          </cell>
          <cell r="F1685">
            <v>737.38099547511399</v>
          </cell>
          <cell r="G1685">
            <v>132.72999999999999</v>
          </cell>
          <cell r="H1685">
            <v>0</v>
          </cell>
        </row>
        <row r="1686">
          <cell r="B1686" t="str">
            <v>MO-1001-14 [AyEM] Ayudante Estructuras Metálica</v>
          </cell>
          <cell r="C1686">
            <v>0</v>
          </cell>
          <cell r="D1686">
            <v>0</v>
          </cell>
          <cell r="E1686" t="str">
            <v>Día</v>
          </cell>
          <cell r="F1686">
            <v>866.50045248868685</v>
          </cell>
          <cell r="G1686">
            <v>155.97</v>
          </cell>
          <cell r="H1686">
            <v>0</v>
          </cell>
        </row>
        <row r="1687">
          <cell r="B1687" t="str">
            <v>Servicios, Herramientas y Equipos</v>
          </cell>
        </row>
        <row r="1688">
          <cell r="B1688" t="str">
            <v>Compresor p/ Pintura</v>
          </cell>
          <cell r="C1688">
            <v>0</v>
          </cell>
          <cell r="D1688">
            <v>0</v>
          </cell>
          <cell r="E1688" t="str">
            <v>Hr</v>
          </cell>
          <cell r="F1688">
            <v>63.56</v>
          </cell>
          <cell r="G1688">
            <v>11.44</v>
          </cell>
          <cell r="H1688">
            <v>0</v>
          </cell>
        </row>
        <row r="1689">
          <cell r="A1689">
            <v>115.25</v>
          </cell>
          <cell r="B1689" t="str">
            <v>Columna W12x30 de 4.75 m + Placa Base Plate 3/4 '' + Esparragos y Pernos: Perno ø 3/4'' x 12'' F1554 A36 (8)ud ( incluye Frabricación &amp; Pintura de Taller)</v>
          </cell>
          <cell r="C1689">
            <v>0</v>
          </cell>
          <cell r="E1689" t="str">
            <v>Ud</v>
          </cell>
          <cell r="G1689" t="e">
            <v>#DIV/0!</v>
          </cell>
          <cell r="I1689" t="e">
            <v>#DIV/0!</v>
          </cell>
        </row>
        <row r="1691">
          <cell r="A1691">
            <v>116.25</v>
          </cell>
          <cell r="B1691" t="str">
            <v>Análisis de Precio Unitario de 0.00 Ud de Columna W12x30 de 4.76 m + Placa Base Plate 3/4 '' + Esparragos y Pernos: Perno ø 3/4'' x 12'' F1554 A36 (8)ud ( incluye Frabricación &amp; Pintura de Taller):</v>
          </cell>
          <cell r="H1691" t="str">
            <v>Motorlobby</v>
          </cell>
        </row>
        <row r="1692">
          <cell r="B1692" t="str">
            <v>Materiales</v>
          </cell>
        </row>
        <row r="1693">
          <cell r="A1693" t="str">
            <v>lbm</v>
          </cell>
          <cell r="B1693" t="str">
            <v>Columna</v>
          </cell>
          <cell r="C1693">
            <v>4.76</v>
          </cell>
          <cell r="D1693" t="str">
            <v>m</v>
          </cell>
          <cell r="I1693" t="str">
            <v>perimeter</v>
          </cell>
        </row>
        <row r="1694">
          <cell r="A1694">
            <v>30</v>
          </cell>
          <cell r="B1694" t="str">
            <v>W12x30</v>
          </cell>
          <cell r="C1694">
            <v>0</v>
          </cell>
          <cell r="D1694">
            <v>0</v>
          </cell>
          <cell r="E1694" t="str">
            <v>pl</v>
          </cell>
          <cell r="F1694">
            <v>810</v>
          </cell>
          <cell r="G1694">
            <v>145.80000000000001</v>
          </cell>
          <cell r="H1694">
            <v>0</v>
          </cell>
          <cell r="I1694">
            <v>4.1366666666666667</v>
          </cell>
        </row>
        <row r="1695">
          <cell r="B1695" t="str">
            <v>Placa Base</v>
          </cell>
        </row>
        <row r="1696">
          <cell r="A1696">
            <v>30.625</v>
          </cell>
          <cell r="B1696" t="str">
            <v>Plate 3/4 ''</v>
          </cell>
          <cell r="C1696">
            <v>0</v>
          </cell>
          <cell r="D1696">
            <v>0</v>
          </cell>
          <cell r="E1696" t="str">
            <v>p2</v>
          </cell>
          <cell r="F1696">
            <v>704.375</v>
          </cell>
          <cell r="G1696">
            <v>126.79</v>
          </cell>
          <cell r="H1696">
            <v>0</v>
          </cell>
          <cell r="I1696">
            <v>2</v>
          </cell>
        </row>
        <row r="1697">
          <cell r="B1697" t="str">
            <v>Esparragos y Pernos:</v>
          </cell>
          <cell r="C1697">
            <v>8</v>
          </cell>
        </row>
        <row r="1698">
          <cell r="A1698">
            <v>0</v>
          </cell>
          <cell r="B1698" t="str">
            <v>Perno ø 3/4'' x 12'' F1554 A36</v>
          </cell>
          <cell r="C1698">
            <v>0</v>
          </cell>
          <cell r="D1698">
            <v>0</v>
          </cell>
          <cell r="E1698" t="str">
            <v>Ud</v>
          </cell>
          <cell r="F1698">
            <v>135</v>
          </cell>
          <cell r="G1698">
            <v>24.3</v>
          </cell>
          <cell r="H1698">
            <v>0</v>
          </cell>
        </row>
        <row r="1699">
          <cell r="B1699" t="str">
            <v>Conexión Shear plate</v>
          </cell>
        </row>
        <row r="1700">
          <cell r="A1700">
            <v>20.416666666666664</v>
          </cell>
          <cell r="B1700" t="str">
            <v>Plate 1/2 ''</v>
          </cell>
          <cell r="C1700">
            <v>0</v>
          </cell>
          <cell r="D1700">
            <v>0</v>
          </cell>
          <cell r="E1700" t="str">
            <v>p2</v>
          </cell>
          <cell r="F1700">
            <v>469.58333333333326</v>
          </cell>
          <cell r="G1700">
            <v>84.53</v>
          </cell>
          <cell r="H1700">
            <v>0</v>
          </cell>
          <cell r="I1700">
            <v>24</v>
          </cell>
        </row>
        <row r="1701">
          <cell r="B1701" t="str">
            <v>Tornillería (para Vigas Girder)</v>
          </cell>
        </row>
        <row r="1702">
          <cell r="A1702">
            <v>0</v>
          </cell>
          <cell r="B1702" t="str">
            <v>Perno Ø  - A325   3/4'' x 1 3/4''</v>
          </cell>
          <cell r="C1702">
            <v>0</v>
          </cell>
          <cell r="D1702">
            <v>0</v>
          </cell>
          <cell r="E1702" t="str">
            <v>Ud</v>
          </cell>
          <cell r="F1702">
            <v>31.194915254237291</v>
          </cell>
          <cell r="G1702">
            <v>5.62</v>
          </cell>
          <cell r="H1702">
            <v>0</v>
          </cell>
          <cell r="I1702">
            <v>0</v>
          </cell>
        </row>
        <row r="1703">
          <cell r="B1703" t="str">
            <v>Perno Ø  - A325   3/4'' x 2 1/4''</v>
          </cell>
          <cell r="C1703">
            <v>0</v>
          </cell>
          <cell r="D1703">
            <v>0</v>
          </cell>
          <cell r="E1703" t="str">
            <v>Ud</v>
          </cell>
          <cell r="F1703">
            <v>33.33898305084746</v>
          </cell>
          <cell r="G1703">
            <v>6</v>
          </cell>
          <cell r="H1703">
            <v>0</v>
          </cell>
        </row>
        <row r="1704">
          <cell r="B1704" t="str">
            <v>Conectores de Cortante</v>
          </cell>
        </row>
        <row r="1705">
          <cell r="A1705">
            <v>0</v>
          </cell>
          <cell r="B1705" t="str">
            <v>Conectores de cortantes Ø 1/2'' x 3''</v>
          </cell>
          <cell r="C1705">
            <v>0</v>
          </cell>
          <cell r="D1705">
            <v>0</v>
          </cell>
          <cell r="E1705" t="str">
            <v>UD</v>
          </cell>
          <cell r="F1705">
            <v>42.37</v>
          </cell>
          <cell r="G1705">
            <v>7.63</v>
          </cell>
          <cell r="H1705">
            <v>0</v>
          </cell>
          <cell r="I1705">
            <v>0</v>
          </cell>
        </row>
        <row r="1706">
          <cell r="B1706" t="str">
            <v>Pinturas</v>
          </cell>
        </row>
        <row r="1707">
          <cell r="B1707" t="str">
            <v>Pintura Multi-Purpose Epoxy Haze Gray</v>
          </cell>
          <cell r="C1707">
            <v>0</v>
          </cell>
          <cell r="D1707">
            <v>0</v>
          </cell>
          <cell r="E1707" t="str">
            <v>cub</v>
          </cell>
          <cell r="F1707">
            <v>5925.0254237288136</v>
          </cell>
          <cell r="G1707">
            <v>1066.5</v>
          </cell>
          <cell r="H1707">
            <v>0</v>
          </cell>
        </row>
        <row r="1708">
          <cell r="B1708" t="str">
            <v>Pintura High Gloss Urethane Gris Perla</v>
          </cell>
          <cell r="C1708">
            <v>0</v>
          </cell>
          <cell r="D1708">
            <v>0</v>
          </cell>
          <cell r="E1708" t="str">
            <v>Gls</v>
          </cell>
          <cell r="F1708">
            <v>2154.5508474576272</v>
          </cell>
          <cell r="G1708">
            <v>387.82</v>
          </cell>
          <cell r="H1708">
            <v>0</v>
          </cell>
        </row>
        <row r="1709">
          <cell r="B1709" t="str">
            <v>Grout</v>
          </cell>
        </row>
        <row r="1710">
          <cell r="B1710" t="str">
            <v>Mortero Listo Grout 640 kg/cm²</v>
          </cell>
          <cell r="C1710">
            <v>0</v>
          </cell>
          <cell r="D1710">
            <v>0</v>
          </cell>
          <cell r="E1710" t="str">
            <v>fdas</v>
          </cell>
          <cell r="F1710">
            <v>650</v>
          </cell>
          <cell r="G1710">
            <v>117</v>
          </cell>
          <cell r="H1710">
            <v>0</v>
          </cell>
        </row>
        <row r="1711">
          <cell r="B1711" t="str">
            <v>Miscelaneos</v>
          </cell>
        </row>
        <row r="1712">
          <cell r="B1712" t="str">
            <v>Electrodo E70XX Universal 1/8''</v>
          </cell>
          <cell r="C1712">
            <v>0</v>
          </cell>
          <cell r="D1712">
            <v>0</v>
          </cell>
          <cell r="E1712" t="str">
            <v>Lbs</v>
          </cell>
          <cell r="F1712">
            <v>98</v>
          </cell>
          <cell r="G1712">
            <v>17.64</v>
          </cell>
          <cell r="H1712">
            <v>0</v>
          </cell>
        </row>
        <row r="1713">
          <cell r="B1713" t="str">
            <v>Acetileno 390</v>
          </cell>
          <cell r="C1713">
            <v>0</v>
          </cell>
          <cell r="D1713">
            <v>0</v>
          </cell>
          <cell r="E1713" t="str">
            <v>p3</v>
          </cell>
          <cell r="F1713">
            <v>9.6525423728813564</v>
          </cell>
          <cell r="G1713">
            <v>1.74</v>
          </cell>
          <cell r="H1713">
            <v>0</v>
          </cell>
        </row>
        <row r="1714">
          <cell r="B1714" t="str">
            <v>Oxigeno Industrial 220</v>
          </cell>
          <cell r="C1714">
            <v>0</v>
          </cell>
          <cell r="D1714">
            <v>0</v>
          </cell>
          <cell r="E1714" t="str">
            <v>p3</v>
          </cell>
          <cell r="F1714">
            <v>2.6864406779661016</v>
          </cell>
          <cell r="G1714">
            <v>0.48</v>
          </cell>
          <cell r="H1714">
            <v>0</v>
          </cell>
        </row>
        <row r="1715">
          <cell r="B1715" t="str">
            <v>Disco p/ esmerilar</v>
          </cell>
          <cell r="C1715">
            <v>0</v>
          </cell>
          <cell r="D1715">
            <v>0</v>
          </cell>
          <cell r="E1715" t="str">
            <v>Ud</v>
          </cell>
          <cell r="F1715">
            <v>150</v>
          </cell>
          <cell r="G1715">
            <v>27</v>
          </cell>
          <cell r="H1715">
            <v>0</v>
          </cell>
        </row>
        <row r="1716">
          <cell r="B1716" t="str">
            <v>Mano de Obra</v>
          </cell>
        </row>
        <row r="1717">
          <cell r="B1717" t="str">
            <v>Frabricación</v>
          </cell>
        </row>
        <row r="1718">
          <cell r="B1718" t="str">
            <v>SandBlasting Superficie Metálicas</v>
          </cell>
          <cell r="C1718">
            <v>0</v>
          </cell>
          <cell r="D1718">
            <v>0</v>
          </cell>
          <cell r="E1718" t="str">
            <v>m2</v>
          </cell>
          <cell r="F1718">
            <v>169.5</v>
          </cell>
          <cell r="G1718">
            <v>30.51</v>
          </cell>
          <cell r="H1718">
            <v>0</v>
          </cell>
        </row>
        <row r="1719">
          <cell r="B1719" t="str">
            <v>Fabricación Estructura Metalica - Columna</v>
          </cell>
          <cell r="C1719">
            <v>0</v>
          </cell>
          <cell r="D1719">
            <v>0</v>
          </cell>
          <cell r="E1719" t="str">
            <v>ton</v>
          </cell>
          <cell r="F1719">
            <v>11999.999999999998</v>
          </cell>
          <cell r="G1719">
            <v>2160</v>
          </cell>
          <cell r="H1719">
            <v>0</v>
          </cell>
        </row>
        <row r="1720">
          <cell r="B1720" t="str">
            <v>Fabricación Estructura Metalica - Placa</v>
          </cell>
          <cell r="C1720">
            <v>0</v>
          </cell>
          <cell r="D1720">
            <v>0</v>
          </cell>
          <cell r="E1720" t="str">
            <v>ton</v>
          </cell>
          <cell r="F1720">
            <v>22000</v>
          </cell>
          <cell r="G1720">
            <v>3960</v>
          </cell>
          <cell r="H1720">
            <v>0</v>
          </cell>
        </row>
        <row r="1721">
          <cell r="B1721" t="str">
            <v>Pintura de Taller</v>
          </cell>
        </row>
        <row r="1722">
          <cell r="B1722" t="str">
            <v>MO-1001-12 [PEM] Pintor Estructura Metálica</v>
          </cell>
          <cell r="C1722">
            <v>0</v>
          </cell>
          <cell r="D1722">
            <v>0</v>
          </cell>
          <cell r="E1722" t="str">
            <v>Día</v>
          </cell>
          <cell r="F1722">
            <v>737.38099547511399</v>
          </cell>
          <cell r="G1722">
            <v>132.72999999999999</v>
          </cell>
          <cell r="H1722">
            <v>0</v>
          </cell>
        </row>
        <row r="1723">
          <cell r="B1723" t="str">
            <v>MO-1001-14 [AyEM] Ayudante Estructuras Metálica</v>
          </cell>
          <cell r="C1723">
            <v>0</v>
          </cell>
          <cell r="D1723">
            <v>0</v>
          </cell>
          <cell r="E1723" t="str">
            <v>Día</v>
          </cell>
          <cell r="F1723">
            <v>866.50045248868685</v>
          </cell>
          <cell r="G1723">
            <v>155.97</v>
          </cell>
          <cell r="H1723">
            <v>0</v>
          </cell>
        </row>
        <row r="1724">
          <cell r="B1724" t="str">
            <v>Servicios, Herramientas y Equipos</v>
          </cell>
        </row>
        <row r="1725">
          <cell r="B1725" t="str">
            <v>Compresor p/ Pintura</v>
          </cell>
          <cell r="C1725">
            <v>0</v>
          </cell>
          <cell r="D1725">
            <v>0</v>
          </cell>
          <cell r="E1725" t="str">
            <v>Hr</v>
          </cell>
          <cell r="F1725">
            <v>63.56</v>
          </cell>
          <cell r="G1725">
            <v>11.44</v>
          </cell>
          <cell r="H1725">
            <v>0</v>
          </cell>
        </row>
        <row r="1726">
          <cell r="A1726">
            <v>116.25</v>
          </cell>
          <cell r="B1726" t="str">
            <v>Columna W12x30 de 4.76 m + Placa Base Plate 3/4 '' + Esparragos y Pernos: Perno ø 3/4'' x 12'' F1554 A36 (8)ud ( incluye Frabricación &amp; Pintura de Taller)</v>
          </cell>
          <cell r="C1726">
            <v>0</v>
          </cell>
          <cell r="E1726" t="str">
            <v>Ud</v>
          </cell>
          <cell r="G1726" t="e">
            <v>#DIV/0!</v>
          </cell>
          <cell r="I1726" t="e">
            <v>#DIV/0!</v>
          </cell>
        </row>
        <row r="1728">
          <cell r="A1728">
            <v>117.25</v>
          </cell>
          <cell r="B1728" t="str">
            <v>Análisis de Precio Unitario de 0.00 Ud de Columna W12x30 de 5.18 m + Placa Base Plate 3/4 '' + Esparragos y Pernos: Perno ø 3/4'' x 12'' F1554 A36 (8)ud ( incluye Frabricación &amp; Pintura de Taller):</v>
          </cell>
          <cell r="H1728" t="str">
            <v>Motorlobby</v>
          </cell>
        </row>
        <row r="1729">
          <cell r="B1729" t="str">
            <v>Materiales</v>
          </cell>
        </row>
        <row r="1730">
          <cell r="A1730" t="str">
            <v>lbm</v>
          </cell>
          <cell r="B1730" t="str">
            <v>Columna</v>
          </cell>
          <cell r="C1730">
            <v>5.18</v>
          </cell>
          <cell r="D1730" t="str">
            <v>m</v>
          </cell>
          <cell r="I1730" t="str">
            <v>perimeter</v>
          </cell>
        </row>
        <row r="1731">
          <cell r="A1731">
            <v>30</v>
          </cell>
          <cell r="B1731" t="str">
            <v>W12x30</v>
          </cell>
          <cell r="C1731">
            <v>0</v>
          </cell>
          <cell r="D1731">
            <v>0</v>
          </cell>
          <cell r="E1731" t="str">
            <v>pl</v>
          </cell>
          <cell r="F1731">
            <v>810</v>
          </cell>
          <cell r="G1731">
            <v>145.80000000000001</v>
          </cell>
          <cell r="H1731">
            <v>0</v>
          </cell>
          <cell r="I1731">
            <v>4.1366666666666667</v>
          </cell>
        </row>
        <row r="1732">
          <cell r="B1732" t="str">
            <v>Placa Base</v>
          </cell>
        </row>
        <row r="1733">
          <cell r="A1733">
            <v>30.625</v>
          </cell>
          <cell r="B1733" t="str">
            <v>Plate 3/4 ''</v>
          </cell>
          <cell r="C1733">
            <v>0</v>
          </cell>
          <cell r="D1733">
            <v>0</v>
          </cell>
          <cell r="E1733" t="str">
            <v>p2</v>
          </cell>
          <cell r="F1733">
            <v>704.375</v>
          </cell>
          <cell r="G1733">
            <v>126.79</v>
          </cell>
          <cell r="H1733">
            <v>0</v>
          </cell>
          <cell r="I1733">
            <v>2</v>
          </cell>
        </row>
        <row r="1734">
          <cell r="B1734" t="str">
            <v>Esparragos y Pernos:</v>
          </cell>
          <cell r="C1734">
            <v>8</v>
          </cell>
        </row>
        <row r="1735">
          <cell r="A1735">
            <v>0</v>
          </cell>
          <cell r="B1735" t="str">
            <v>Perno ø 3/4'' x 12'' F1554 A36</v>
          </cell>
          <cell r="C1735">
            <v>0</v>
          </cell>
          <cell r="D1735">
            <v>0</v>
          </cell>
          <cell r="E1735" t="str">
            <v>Ud</v>
          </cell>
          <cell r="F1735">
            <v>135</v>
          </cell>
          <cell r="G1735">
            <v>24.3</v>
          </cell>
          <cell r="H1735">
            <v>0</v>
          </cell>
        </row>
        <row r="1736">
          <cell r="B1736" t="str">
            <v>Conexión Shear plate</v>
          </cell>
        </row>
        <row r="1737">
          <cell r="A1737">
            <v>20.416666666666664</v>
          </cell>
          <cell r="B1737" t="str">
            <v>Plate 1/2 ''</v>
          </cell>
          <cell r="C1737">
            <v>0</v>
          </cell>
          <cell r="D1737">
            <v>0</v>
          </cell>
          <cell r="E1737" t="str">
            <v>p2</v>
          </cell>
          <cell r="F1737">
            <v>469.58333333333326</v>
          </cell>
          <cell r="G1737">
            <v>84.53</v>
          </cell>
          <cell r="H1737">
            <v>0</v>
          </cell>
          <cell r="I1737">
            <v>24</v>
          </cell>
        </row>
        <row r="1738">
          <cell r="B1738" t="str">
            <v>Tornillería (para Vigas Girder)</v>
          </cell>
        </row>
        <row r="1739">
          <cell r="A1739">
            <v>0</v>
          </cell>
          <cell r="B1739" t="str">
            <v>Perno Ø  - A325   3/4'' x 1 3/4''</v>
          </cell>
          <cell r="C1739">
            <v>0</v>
          </cell>
          <cell r="D1739">
            <v>0</v>
          </cell>
          <cell r="E1739" t="str">
            <v>Ud</v>
          </cell>
          <cell r="F1739">
            <v>31.194915254237291</v>
          </cell>
          <cell r="G1739">
            <v>5.62</v>
          </cell>
          <cell r="H1739">
            <v>0</v>
          </cell>
          <cell r="I1739">
            <v>0</v>
          </cell>
        </row>
        <row r="1740">
          <cell r="B1740" t="str">
            <v>Perno Ø  - A325   3/4'' x 2 1/4''</v>
          </cell>
          <cell r="C1740">
            <v>0</v>
          </cell>
          <cell r="D1740">
            <v>0</v>
          </cell>
          <cell r="E1740" t="str">
            <v>Ud</v>
          </cell>
          <cell r="F1740">
            <v>33.33898305084746</v>
          </cell>
          <cell r="G1740">
            <v>6</v>
          </cell>
          <cell r="H1740">
            <v>0</v>
          </cell>
        </row>
        <row r="1741">
          <cell r="B1741" t="str">
            <v>Conectores de Cortante</v>
          </cell>
        </row>
        <row r="1742">
          <cell r="A1742">
            <v>0</v>
          </cell>
          <cell r="B1742" t="str">
            <v>Conectores de cortantes Ø 1/2'' x 3''</v>
          </cell>
          <cell r="C1742">
            <v>0</v>
          </cell>
          <cell r="D1742">
            <v>0</v>
          </cell>
          <cell r="E1742" t="str">
            <v>UD</v>
          </cell>
          <cell r="F1742">
            <v>42.37</v>
          </cell>
          <cell r="G1742">
            <v>7.63</v>
          </cell>
          <cell r="H1742">
            <v>0</v>
          </cell>
          <cell r="I1742">
            <v>0</v>
          </cell>
        </row>
        <row r="1743">
          <cell r="B1743" t="str">
            <v>Pinturas</v>
          </cell>
        </row>
        <row r="1744">
          <cell r="B1744" t="str">
            <v>Pintura Multi-Purpose Epoxy Haze Gray</v>
          </cell>
          <cell r="C1744">
            <v>0</v>
          </cell>
          <cell r="D1744">
            <v>0</v>
          </cell>
          <cell r="E1744" t="str">
            <v>cub</v>
          </cell>
          <cell r="F1744">
            <v>5925.0254237288136</v>
          </cell>
          <cell r="G1744">
            <v>1066.5</v>
          </cell>
          <cell r="H1744">
            <v>0</v>
          </cell>
        </row>
        <row r="1745">
          <cell r="B1745" t="str">
            <v>Pintura High Gloss Urethane Gris Perla</v>
          </cell>
          <cell r="C1745">
            <v>0</v>
          </cell>
          <cell r="D1745">
            <v>0</v>
          </cell>
          <cell r="E1745" t="str">
            <v>Gls</v>
          </cell>
          <cell r="F1745">
            <v>2154.5508474576272</v>
          </cell>
          <cell r="G1745">
            <v>387.82</v>
          </cell>
          <cell r="H1745">
            <v>0</v>
          </cell>
        </row>
        <row r="1746">
          <cell r="B1746" t="str">
            <v>Grout</v>
          </cell>
        </row>
        <row r="1747">
          <cell r="B1747" t="str">
            <v>Mortero Listo Grout 640 kg/cm²</v>
          </cell>
          <cell r="C1747">
            <v>0</v>
          </cell>
          <cell r="D1747">
            <v>0</v>
          </cell>
          <cell r="E1747" t="str">
            <v>fdas</v>
          </cell>
          <cell r="F1747">
            <v>650</v>
          </cell>
          <cell r="G1747">
            <v>117</v>
          </cell>
          <cell r="H1747">
            <v>0</v>
          </cell>
        </row>
        <row r="1748">
          <cell r="B1748" t="str">
            <v>Miscelaneos</v>
          </cell>
        </row>
        <row r="1749">
          <cell r="B1749" t="str">
            <v>Electrodo E70XX Universal 1/8''</v>
          </cell>
          <cell r="C1749">
            <v>0</v>
          </cell>
          <cell r="D1749">
            <v>0</v>
          </cell>
          <cell r="E1749" t="str">
            <v>Lbs</v>
          </cell>
          <cell r="F1749">
            <v>98</v>
          </cell>
          <cell r="G1749">
            <v>17.64</v>
          </cell>
          <cell r="H1749">
            <v>0</v>
          </cell>
        </row>
        <row r="1750">
          <cell r="B1750" t="str">
            <v>Acetileno 390</v>
          </cell>
          <cell r="C1750">
            <v>0</v>
          </cell>
          <cell r="D1750">
            <v>0</v>
          </cell>
          <cell r="E1750" t="str">
            <v>p3</v>
          </cell>
          <cell r="F1750">
            <v>9.6525423728813564</v>
          </cell>
          <cell r="G1750">
            <v>1.74</v>
          </cell>
          <cell r="H1750">
            <v>0</v>
          </cell>
        </row>
        <row r="1751">
          <cell r="B1751" t="str">
            <v>Oxigeno Industrial 220</v>
          </cell>
          <cell r="C1751">
            <v>0</v>
          </cell>
          <cell r="D1751">
            <v>0</v>
          </cell>
          <cell r="E1751" t="str">
            <v>p3</v>
          </cell>
          <cell r="F1751">
            <v>2.6864406779661016</v>
          </cell>
          <cell r="G1751">
            <v>0.48</v>
          </cell>
          <cell r="H1751">
            <v>0</v>
          </cell>
        </row>
        <row r="1752">
          <cell r="B1752" t="str">
            <v>Disco p/ esmerilar</v>
          </cell>
          <cell r="C1752">
            <v>0</v>
          </cell>
          <cell r="D1752">
            <v>0</v>
          </cell>
          <cell r="E1752" t="str">
            <v>Ud</v>
          </cell>
          <cell r="F1752">
            <v>150</v>
          </cell>
          <cell r="G1752">
            <v>27</v>
          </cell>
          <cell r="H1752">
            <v>0</v>
          </cell>
        </row>
        <row r="1753">
          <cell r="B1753" t="str">
            <v>Mano de Obra</v>
          </cell>
        </row>
        <row r="1754">
          <cell r="B1754" t="str">
            <v>Frabricación</v>
          </cell>
        </row>
        <row r="1755">
          <cell r="B1755" t="str">
            <v>SandBlasting Superficie Metálicas</v>
          </cell>
          <cell r="C1755">
            <v>0</v>
          </cell>
          <cell r="D1755">
            <v>0</v>
          </cell>
          <cell r="E1755" t="str">
            <v>m2</v>
          </cell>
          <cell r="F1755">
            <v>169.5</v>
          </cell>
          <cell r="G1755">
            <v>30.51</v>
          </cell>
          <cell r="H1755">
            <v>0</v>
          </cell>
        </row>
        <row r="1756">
          <cell r="B1756" t="str">
            <v>Fabricación Estructura Metalica - Columna</v>
          </cell>
          <cell r="C1756">
            <v>0</v>
          </cell>
          <cell r="D1756">
            <v>0</v>
          </cell>
          <cell r="E1756" t="str">
            <v>ton</v>
          </cell>
          <cell r="F1756">
            <v>11999.999999999998</v>
          </cell>
          <cell r="G1756">
            <v>2160</v>
          </cell>
          <cell r="H1756">
            <v>0</v>
          </cell>
        </row>
        <row r="1757">
          <cell r="B1757" t="str">
            <v>Fabricación Estructura Metalica - Placa</v>
          </cell>
          <cell r="C1757">
            <v>0</v>
          </cell>
          <cell r="D1757">
            <v>0</v>
          </cell>
          <cell r="E1757" t="str">
            <v>ton</v>
          </cell>
          <cell r="F1757">
            <v>22000</v>
          </cell>
          <cell r="G1757">
            <v>3960</v>
          </cell>
          <cell r="H1757">
            <v>0</v>
          </cell>
        </row>
        <row r="1758">
          <cell r="B1758" t="str">
            <v>Pintura de Taller</v>
          </cell>
        </row>
        <row r="1759">
          <cell r="B1759" t="str">
            <v>MO-1001-12 [PEM] Pintor Estructura Metálica</v>
          </cell>
          <cell r="C1759">
            <v>0</v>
          </cell>
          <cell r="D1759">
            <v>0</v>
          </cell>
          <cell r="E1759" t="str">
            <v>Día</v>
          </cell>
          <cell r="F1759">
            <v>737.38099547511399</v>
          </cell>
          <cell r="G1759">
            <v>132.72999999999999</v>
          </cell>
          <cell r="H1759">
            <v>0</v>
          </cell>
        </row>
        <row r="1760">
          <cell r="B1760" t="str">
            <v>MO-1001-14 [AyEM] Ayudante Estructuras Metálica</v>
          </cell>
          <cell r="C1760">
            <v>0</v>
          </cell>
          <cell r="D1760">
            <v>0</v>
          </cell>
          <cell r="E1760" t="str">
            <v>Día</v>
          </cell>
          <cell r="F1760">
            <v>866.50045248868685</v>
          </cell>
          <cell r="G1760">
            <v>155.97</v>
          </cell>
          <cell r="H1760">
            <v>0</v>
          </cell>
        </row>
        <row r="1761">
          <cell r="B1761" t="str">
            <v>Servicios, Herramientas y Equipos</v>
          </cell>
        </row>
        <row r="1762">
          <cell r="B1762" t="str">
            <v>Compresor p/ Pintura</v>
          </cell>
          <cell r="C1762">
            <v>0</v>
          </cell>
          <cell r="D1762">
            <v>0</v>
          </cell>
          <cell r="E1762" t="str">
            <v>Hr</v>
          </cell>
          <cell r="F1762">
            <v>63.56</v>
          </cell>
          <cell r="G1762">
            <v>11.44</v>
          </cell>
          <cell r="H1762">
            <v>0</v>
          </cell>
        </row>
        <row r="1763">
          <cell r="A1763">
            <v>117.25</v>
          </cell>
          <cell r="B1763" t="str">
            <v>Columna W12x30 de 5.18 m + Placa Base Plate 3/4 '' + Esparragos y Pernos: Perno ø 3/4'' x 12'' F1554 A36 (8)ud ( incluye Frabricación &amp; Pintura de Taller)</v>
          </cell>
          <cell r="C1763">
            <v>0</v>
          </cell>
          <cell r="E1763" t="str">
            <v>Ud</v>
          </cell>
          <cell r="G1763" t="e">
            <v>#DIV/0!</v>
          </cell>
          <cell r="I1763" t="e">
            <v>#DIV/0!</v>
          </cell>
        </row>
        <row r="1765">
          <cell r="A1765">
            <v>118.25</v>
          </cell>
          <cell r="B1765" t="str">
            <v>Análisis de Precio Unitario de 0.00 Ud de Columna W12x30 de 5.11 m + Placa Base Plate 3/4 '' + Esparragos y Pernos: Perno ø 3/4'' x 12'' F1554 A36 (8)ud ( incluye Frabricación &amp; Pintura de Taller):</v>
          </cell>
          <cell r="H1765" t="str">
            <v>Motorlobby</v>
          </cell>
        </row>
        <row r="1766">
          <cell r="B1766" t="str">
            <v>Materiales</v>
          </cell>
        </row>
        <row r="1767">
          <cell r="A1767" t="str">
            <v>lbm</v>
          </cell>
          <cell r="B1767" t="str">
            <v>Columna</v>
          </cell>
          <cell r="C1767">
            <v>5.1100000000000003</v>
          </cell>
          <cell r="D1767" t="str">
            <v>m</v>
          </cell>
          <cell r="I1767" t="str">
            <v>perimeter</v>
          </cell>
        </row>
        <row r="1768">
          <cell r="A1768">
            <v>30</v>
          </cell>
          <cell r="B1768" t="str">
            <v>W12x30</v>
          </cell>
          <cell r="C1768">
            <v>0</v>
          </cell>
          <cell r="D1768">
            <v>0</v>
          </cell>
          <cell r="E1768" t="str">
            <v>pl</v>
          </cell>
          <cell r="F1768">
            <v>810</v>
          </cell>
          <cell r="G1768">
            <v>145.80000000000001</v>
          </cell>
          <cell r="H1768">
            <v>0</v>
          </cell>
          <cell r="I1768">
            <v>4.1366666666666667</v>
          </cell>
        </row>
        <row r="1769">
          <cell r="B1769" t="str">
            <v>Placa Base</v>
          </cell>
        </row>
        <row r="1770">
          <cell r="A1770">
            <v>30.625</v>
          </cell>
          <cell r="B1770" t="str">
            <v>Plate 3/4 ''</v>
          </cell>
          <cell r="C1770">
            <v>0</v>
          </cell>
          <cell r="D1770">
            <v>0</v>
          </cell>
          <cell r="E1770" t="str">
            <v>p2</v>
          </cell>
          <cell r="F1770">
            <v>704.375</v>
          </cell>
          <cell r="G1770">
            <v>126.79</v>
          </cell>
          <cell r="H1770">
            <v>0</v>
          </cell>
          <cell r="I1770">
            <v>2</v>
          </cell>
        </row>
        <row r="1771">
          <cell r="B1771" t="str">
            <v>Esparragos y Pernos:</v>
          </cell>
          <cell r="C1771">
            <v>8</v>
          </cell>
        </row>
        <row r="1772">
          <cell r="A1772">
            <v>0</v>
          </cell>
          <cell r="B1772" t="str">
            <v>Perno ø 3/4'' x 12'' F1554 A36</v>
          </cell>
          <cell r="C1772">
            <v>0</v>
          </cell>
          <cell r="D1772">
            <v>0</v>
          </cell>
          <cell r="E1772" t="str">
            <v>Ud</v>
          </cell>
          <cell r="F1772">
            <v>135</v>
          </cell>
          <cell r="G1772">
            <v>24.3</v>
          </cell>
          <cell r="H1772">
            <v>0</v>
          </cell>
        </row>
        <row r="1773">
          <cell r="B1773" t="str">
            <v>Conexión Shear plate</v>
          </cell>
        </row>
        <row r="1774">
          <cell r="A1774">
            <v>20.416666666666664</v>
          </cell>
          <cell r="B1774" t="str">
            <v>Plate 1/2 ''</v>
          </cell>
          <cell r="C1774">
            <v>0</v>
          </cell>
          <cell r="D1774">
            <v>0</v>
          </cell>
          <cell r="E1774" t="str">
            <v>p2</v>
          </cell>
          <cell r="F1774">
            <v>469.58333333333326</v>
          </cell>
          <cell r="G1774">
            <v>84.53</v>
          </cell>
          <cell r="H1774">
            <v>0</v>
          </cell>
          <cell r="I1774">
            <v>24</v>
          </cell>
        </row>
        <row r="1775">
          <cell r="B1775" t="str">
            <v>Tornillería (para Vigas Girder)</v>
          </cell>
        </row>
        <row r="1776">
          <cell r="A1776">
            <v>0</v>
          </cell>
          <cell r="B1776" t="str">
            <v>Perno Ø  - A325   3/4'' x 1 3/4''</v>
          </cell>
          <cell r="C1776">
            <v>0</v>
          </cell>
          <cell r="D1776">
            <v>0</v>
          </cell>
          <cell r="E1776" t="str">
            <v>Ud</v>
          </cell>
          <cell r="F1776">
            <v>31.194915254237291</v>
          </cell>
          <cell r="G1776">
            <v>5.62</v>
          </cell>
          <cell r="H1776">
            <v>0</v>
          </cell>
          <cell r="I1776">
            <v>0</v>
          </cell>
        </row>
        <row r="1777">
          <cell r="B1777" t="str">
            <v>Perno Ø  - A325   3/4'' x 2 1/4''</v>
          </cell>
          <cell r="C1777">
            <v>0</v>
          </cell>
          <cell r="D1777">
            <v>0</v>
          </cell>
          <cell r="E1777" t="str">
            <v>Ud</v>
          </cell>
          <cell r="F1777">
            <v>33.33898305084746</v>
          </cell>
          <cell r="G1777">
            <v>6</v>
          </cell>
          <cell r="H1777">
            <v>0</v>
          </cell>
        </row>
        <row r="1778">
          <cell r="B1778" t="str">
            <v>Conectores de Cortante</v>
          </cell>
        </row>
        <row r="1779">
          <cell r="A1779">
            <v>0</v>
          </cell>
          <cell r="B1779" t="str">
            <v>Conectores de cortantes Ø 1/2'' x 3''</v>
          </cell>
          <cell r="C1779">
            <v>0</v>
          </cell>
          <cell r="D1779">
            <v>0</v>
          </cell>
          <cell r="E1779" t="str">
            <v>UD</v>
          </cell>
          <cell r="F1779">
            <v>42.37</v>
          </cell>
          <cell r="G1779">
            <v>7.63</v>
          </cell>
          <cell r="H1779">
            <v>0</v>
          </cell>
          <cell r="I1779">
            <v>0</v>
          </cell>
        </row>
        <row r="1780">
          <cell r="B1780" t="str">
            <v>Pinturas</v>
          </cell>
        </row>
        <row r="1781">
          <cell r="B1781" t="str">
            <v>Pintura Multi-Purpose Epoxy Haze Gray</v>
          </cell>
          <cell r="C1781">
            <v>0</v>
          </cell>
          <cell r="D1781">
            <v>0</v>
          </cell>
          <cell r="E1781" t="str">
            <v>cub</v>
          </cell>
          <cell r="F1781">
            <v>5925.0254237288136</v>
          </cell>
          <cell r="G1781">
            <v>1066.5</v>
          </cell>
          <cell r="H1781">
            <v>0</v>
          </cell>
        </row>
        <row r="1782">
          <cell r="B1782" t="str">
            <v>Pintura High Gloss Urethane Gris Perla</v>
          </cell>
          <cell r="C1782">
            <v>0</v>
          </cell>
          <cell r="D1782">
            <v>0</v>
          </cell>
          <cell r="E1782" t="str">
            <v>Gls</v>
          </cell>
          <cell r="F1782">
            <v>2154.5508474576272</v>
          </cell>
          <cell r="G1782">
            <v>387.82</v>
          </cell>
          <cell r="H1782">
            <v>0</v>
          </cell>
        </row>
        <row r="1783">
          <cell r="B1783" t="str">
            <v>Grout</v>
          </cell>
        </row>
        <row r="1784">
          <cell r="B1784" t="str">
            <v>Mortero Listo Grout 640 kg/cm²</v>
          </cell>
          <cell r="C1784">
            <v>0</v>
          </cell>
          <cell r="D1784">
            <v>0</v>
          </cell>
          <cell r="E1784" t="str">
            <v>fdas</v>
          </cell>
          <cell r="F1784">
            <v>650</v>
          </cell>
          <cell r="G1784">
            <v>117</v>
          </cell>
          <cell r="H1784">
            <v>0</v>
          </cell>
        </row>
        <row r="1785">
          <cell r="B1785" t="str">
            <v>Miscelaneos</v>
          </cell>
        </row>
        <row r="1786">
          <cell r="B1786" t="str">
            <v>Electrodo E70XX Universal 1/8''</v>
          </cell>
          <cell r="C1786">
            <v>0</v>
          </cell>
          <cell r="D1786">
            <v>0</v>
          </cell>
          <cell r="E1786" t="str">
            <v>Lbs</v>
          </cell>
          <cell r="F1786">
            <v>98</v>
          </cell>
          <cell r="G1786">
            <v>17.64</v>
          </cell>
          <cell r="H1786">
            <v>0</v>
          </cell>
        </row>
        <row r="1787">
          <cell r="B1787" t="str">
            <v>Acetileno 390</v>
          </cell>
          <cell r="C1787">
            <v>0</v>
          </cell>
          <cell r="D1787">
            <v>0</v>
          </cell>
          <cell r="E1787" t="str">
            <v>p3</v>
          </cell>
          <cell r="F1787">
            <v>9.6525423728813564</v>
          </cell>
          <cell r="G1787">
            <v>1.74</v>
          </cell>
          <cell r="H1787">
            <v>0</v>
          </cell>
        </row>
        <row r="1788">
          <cell r="B1788" t="str">
            <v>Oxigeno Industrial 220</v>
          </cell>
          <cell r="C1788">
            <v>0</v>
          </cell>
          <cell r="D1788">
            <v>0</v>
          </cell>
          <cell r="E1788" t="str">
            <v>p3</v>
          </cell>
          <cell r="F1788">
            <v>2.6864406779661016</v>
          </cell>
          <cell r="G1788">
            <v>0.48</v>
          </cell>
          <cell r="H1788">
            <v>0</v>
          </cell>
        </row>
        <row r="1789">
          <cell r="B1789" t="str">
            <v>Disco p/ esmerilar</v>
          </cell>
          <cell r="C1789">
            <v>0</v>
          </cell>
          <cell r="D1789">
            <v>0</v>
          </cell>
          <cell r="E1789" t="str">
            <v>Ud</v>
          </cell>
          <cell r="F1789">
            <v>150</v>
          </cell>
          <cell r="G1789">
            <v>27</v>
          </cell>
          <cell r="H1789">
            <v>0</v>
          </cell>
        </row>
        <row r="1790">
          <cell r="B1790" t="str">
            <v>Mano de Obra</v>
          </cell>
        </row>
        <row r="1791">
          <cell r="B1791" t="str">
            <v>Frabricación</v>
          </cell>
        </row>
        <row r="1792">
          <cell r="B1792" t="str">
            <v>SandBlasting Superficie Metálicas</v>
          </cell>
          <cell r="C1792">
            <v>0</v>
          </cell>
          <cell r="D1792">
            <v>0</v>
          </cell>
          <cell r="E1792" t="str">
            <v>m2</v>
          </cell>
          <cell r="F1792">
            <v>169.5</v>
          </cell>
          <cell r="G1792">
            <v>30.51</v>
          </cell>
          <cell r="H1792">
            <v>0</v>
          </cell>
        </row>
        <row r="1793">
          <cell r="B1793" t="str">
            <v>Fabricación Estructura Metalica - Columna</v>
          </cell>
          <cell r="C1793">
            <v>0</v>
          </cell>
          <cell r="D1793">
            <v>0</v>
          </cell>
          <cell r="E1793" t="str">
            <v>ton</v>
          </cell>
          <cell r="F1793">
            <v>11999.999999999998</v>
          </cell>
          <cell r="G1793">
            <v>2160</v>
          </cell>
          <cell r="H1793">
            <v>0</v>
          </cell>
        </row>
        <row r="1794">
          <cell r="B1794" t="str">
            <v>Fabricación Estructura Metalica - Placa</v>
          </cell>
          <cell r="C1794">
            <v>0</v>
          </cell>
          <cell r="D1794">
            <v>0</v>
          </cell>
          <cell r="E1794" t="str">
            <v>ton</v>
          </cell>
          <cell r="F1794">
            <v>22000</v>
          </cell>
          <cell r="G1794">
            <v>3960</v>
          </cell>
          <cell r="H1794">
            <v>0</v>
          </cell>
        </row>
        <row r="1795">
          <cell r="B1795" t="str">
            <v>Pintura de Taller</v>
          </cell>
        </row>
        <row r="1796">
          <cell r="B1796" t="str">
            <v>MO-1001-12 [PEM] Pintor Estructura Metálica</v>
          </cell>
          <cell r="C1796">
            <v>0</v>
          </cell>
          <cell r="D1796">
            <v>0</v>
          </cell>
          <cell r="E1796" t="str">
            <v>Día</v>
          </cell>
          <cell r="F1796">
            <v>737.38099547511399</v>
          </cell>
          <cell r="G1796">
            <v>132.72999999999999</v>
          </cell>
          <cell r="H1796">
            <v>0</v>
          </cell>
        </row>
        <row r="1797">
          <cell r="B1797" t="str">
            <v>MO-1001-14 [AyEM] Ayudante Estructuras Metálica</v>
          </cell>
          <cell r="C1797">
            <v>0</v>
          </cell>
          <cell r="D1797">
            <v>0</v>
          </cell>
          <cell r="E1797" t="str">
            <v>Día</v>
          </cell>
          <cell r="F1797">
            <v>866.50045248868685</v>
          </cell>
          <cell r="G1797">
            <v>155.97</v>
          </cell>
          <cell r="H1797">
            <v>0</v>
          </cell>
        </row>
        <row r="1798">
          <cell r="B1798" t="str">
            <v>Servicios, Herramientas y Equipos</v>
          </cell>
        </row>
        <row r="1799">
          <cell r="B1799" t="str">
            <v>Compresor p/ Pintura</v>
          </cell>
          <cell r="C1799">
            <v>0</v>
          </cell>
          <cell r="D1799">
            <v>0</v>
          </cell>
          <cell r="E1799" t="str">
            <v>Hr</v>
          </cell>
          <cell r="F1799">
            <v>63.56</v>
          </cell>
          <cell r="G1799">
            <v>11.44</v>
          </cell>
          <cell r="H1799">
            <v>0</v>
          </cell>
        </row>
        <row r="1800">
          <cell r="A1800">
            <v>118.25</v>
          </cell>
          <cell r="B1800" t="str">
            <v>Columna W12x30 de 5.11 m + Placa Base Plate 3/4 '' + Esparragos y Pernos: Perno ø 3/4'' x 12'' F1554 A36 (8)ud ( incluye Frabricación &amp; Pintura de Taller)</v>
          </cell>
          <cell r="C1800">
            <v>0</v>
          </cell>
          <cell r="E1800" t="str">
            <v>Ud</v>
          </cell>
          <cell r="G1800" t="e">
            <v>#DIV/0!</v>
          </cell>
          <cell r="I1800" t="e">
            <v>#DIV/0!</v>
          </cell>
        </row>
        <row r="1802">
          <cell r="A1802">
            <v>119.25</v>
          </cell>
          <cell r="B1802" t="str">
            <v>Análisis de Precio Unitario de 0.00 Ud de Columna W12x30 de 4.88 m + Placa Base Plate 3/4 '' + Esparragos y Pernos: Perno ø 3/4'' x 12'' F1554 A36 (8)ud ( incluye Frabricación &amp; Pintura de Taller):</v>
          </cell>
          <cell r="H1802" t="str">
            <v>Motorlobby</v>
          </cell>
        </row>
        <row r="1803">
          <cell r="B1803" t="str">
            <v>Materiales</v>
          </cell>
        </row>
        <row r="1804">
          <cell r="A1804" t="str">
            <v>lbm</v>
          </cell>
          <cell r="B1804" t="str">
            <v>Columna</v>
          </cell>
          <cell r="C1804">
            <v>4.88</v>
          </cell>
          <cell r="D1804" t="str">
            <v>m</v>
          </cell>
          <cell r="I1804" t="str">
            <v>perimeter</v>
          </cell>
        </row>
        <row r="1805">
          <cell r="A1805">
            <v>30</v>
          </cell>
          <cell r="B1805" t="str">
            <v>W12x30</v>
          </cell>
          <cell r="C1805">
            <v>0</v>
          </cell>
          <cell r="D1805">
            <v>0</v>
          </cell>
          <cell r="E1805" t="str">
            <v>pl</v>
          </cell>
          <cell r="F1805">
            <v>810</v>
          </cell>
          <cell r="G1805">
            <v>145.80000000000001</v>
          </cell>
          <cell r="H1805">
            <v>0</v>
          </cell>
          <cell r="I1805">
            <v>4.1366666666666667</v>
          </cell>
        </row>
        <row r="1806">
          <cell r="B1806" t="str">
            <v>Placa Base</v>
          </cell>
        </row>
        <row r="1807">
          <cell r="A1807">
            <v>30.625</v>
          </cell>
          <cell r="B1807" t="str">
            <v>Plate 3/4 ''</v>
          </cell>
          <cell r="C1807">
            <v>0</v>
          </cell>
          <cell r="D1807">
            <v>0</v>
          </cell>
          <cell r="E1807" t="str">
            <v>p2</v>
          </cell>
          <cell r="F1807">
            <v>704.375</v>
          </cell>
          <cell r="G1807">
            <v>126.79</v>
          </cell>
          <cell r="H1807">
            <v>0</v>
          </cell>
          <cell r="I1807">
            <v>2</v>
          </cell>
        </row>
        <row r="1808">
          <cell r="B1808" t="str">
            <v>Esparragos y Pernos:</v>
          </cell>
          <cell r="C1808">
            <v>8</v>
          </cell>
        </row>
        <row r="1809">
          <cell r="A1809">
            <v>0</v>
          </cell>
          <cell r="B1809" t="str">
            <v>Perno ø 3/4'' x 12'' F1554 A36</v>
          </cell>
          <cell r="C1809">
            <v>0</v>
          </cell>
          <cell r="D1809">
            <v>0</v>
          </cell>
          <cell r="E1809" t="str">
            <v>Ud</v>
          </cell>
          <cell r="F1809">
            <v>135</v>
          </cell>
          <cell r="G1809">
            <v>24.3</v>
          </cell>
          <cell r="H1809">
            <v>0</v>
          </cell>
        </row>
        <row r="1810">
          <cell r="B1810" t="str">
            <v>Conexión Shear plate</v>
          </cell>
        </row>
        <row r="1811">
          <cell r="A1811">
            <v>20.416666666666664</v>
          </cell>
          <cell r="B1811" t="str">
            <v>Plate 1/2 ''</v>
          </cell>
          <cell r="C1811">
            <v>0</v>
          </cell>
          <cell r="D1811">
            <v>0</v>
          </cell>
          <cell r="E1811" t="str">
            <v>p2</v>
          </cell>
          <cell r="F1811">
            <v>469.58333333333326</v>
          </cell>
          <cell r="G1811">
            <v>84.53</v>
          </cell>
          <cell r="H1811">
            <v>0</v>
          </cell>
          <cell r="I1811">
            <v>24</v>
          </cell>
        </row>
        <row r="1812">
          <cell r="B1812" t="str">
            <v>Tornillería (para Vigas Girder)</v>
          </cell>
        </row>
        <row r="1813">
          <cell r="A1813">
            <v>0</v>
          </cell>
          <cell r="B1813" t="str">
            <v>Perno Ø  - A325   3/4'' x 1 3/4''</v>
          </cell>
          <cell r="C1813">
            <v>0</v>
          </cell>
          <cell r="D1813">
            <v>0</v>
          </cell>
          <cell r="E1813" t="str">
            <v>Ud</v>
          </cell>
          <cell r="F1813">
            <v>31.194915254237291</v>
          </cell>
          <cell r="G1813">
            <v>5.62</v>
          </cell>
          <cell r="H1813">
            <v>0</v>
          </cell>
          <cell r="I1813">
            <v>0</v>
          </cell>
        </row>
        <row r="1814">
          <cell r="B1814" t="str">
            <v>Perno Ø  - A325   3/4'' x 2 1/4''</v>
          </cell>
          <cell r="C1814">
            <v>0</v>
          </cell>
          <cell r="D1814">
            <v>0</v>
          </cell>
          <cell r="E1814" t="str">
            <v>Ud</v>
          </cell>
          <cell r="F1814">
            <v>33.33898305084746</v>
          </cell>
          <cell r="G1814">
            <v>6</v>
          </cell>
          <cell r="H1814">
            <v>0</v>
          </cell>
        </row>
        <row r="1815">
          <cell r="B1815" t="str">
            <v>Conectores de Cortante</v>
          </cell>
        </row>
        <row r="1816">
          <cell r="A1816">
            <v>0</v>
          </cell>
          <cell r="B1816" t="str">
            <v>Conectores de cortantes Ø 1/2'' x 3''</v>
          </cell>
          <cell r="C1816">
            <v>0</v>
          </cell>
          <cell r="D1816">
            <v>0</v>
          </cell>
          <cell r="E1816" t="str">
            <v>UD</v>
          </cell>
          <cell r="F1816">
            <v>42.37</v>
          </cell>
          <cell r="G1816">
            <v>7.63</v>
          </cell>
          <cell r="H1816">
            <v>0</v>
          </cell>
          <cell r="I1816">
            <v>0</v>
          </cell>
        </row>
        <row r="1817">
          <cell r="B1817" t="str">
            <v>Pinturas</v>
          </cell>
        </row>
        <row r="1818">
          <cell r="B1818" t="str">
            <v>Pintura Multi-Purpose Epoxy Haze Gray</v>
          </cell>
          <cell r="C1818">
            <v>0</v>
          </cell>
          <cell r="D1818">
            <v>0</v>
          </cell>
          <cell r="E1818" t="str">
            <v>cub</v>
          </cell>
          <cell r="F1818">
            <v>5925.0254237288136</v>
          </cell>
          <cell r="G1818">
            <v>1066.5</v>
          </cell>
          <cell r="H1818">
            <v>0</v>
          </cell>
        </row>
        <row r="1819">
          <cell r="B1819" t="str">
            <v>Pintura High Gloss Urethane Gris Perla</v>
          </cell>
          <cell r="C1819">
            <v>0</v>
          </cell>
          <cell r="D1819">
            <v>0</v>
          </cell>
          <cell r="E1819" t="str">
            <v>Gls</v>
          </cell>
          <cell r="F1819">
            <v>2154.5508474576272</v>
          </cell>
          <cell r="G1819">
            <v>387.82</v>
          </cell>
          <cell r="H1819">
            <v>0</v>
          </cell>
        </row>
        <row r="1820">
          <cell r="B1820" t="str">
            <v>Grout</v>
          </cell>
        </row>
        <row r="1821">
          <cell r="B1821" t="str">
            <v>Mortero Listo Grout 640 kg/cm²</v>
          </cell>
          <cell r="C1821">
            <v>0</v>
          </cell>
          <cell r="D1821">
            <v>0</v>
          </cell>
          <cell r="E1821" t="str">
            <v>fdas</v>
          </cell>
          <cell r="F1821">
            <v>650</v>
          </cell>
          <cell r="G1821">
            <v>117</v>
          </cell>
          <cell r="H1821">
            <v>0</v>
          </cell>
        </row>
        <row r="1822">
          <cell r="B1822" t="str">
            <v>Miscelaneos</v>
          </cell>
        </row>
        <row r="1823">
          <cell r="B1823" t="str">
            <v>Electrodo E70XX Universal 1/8''</v>
          </cell>
          <cell r="C1823">
            <v>0</v>
          </cell>
          <cell r="D1823">
            <v>0</v>
          </cell>
          <cell r="E1823" t="str">
            <v>Lbs</v>
          </cell>
          <cell r="F1823">
            <v>98</v>
          </cell>
          <cell r="G1823">
            <v>17.64</v>
          </cell>
          <cell r="H1823">
            <v>0</v>
          </cell>
        </row>
        <row r="1824">
          <cell r="B1824" t="str">
            <v>Acetileno 390</v>
          </cell>
          <cell r="C1824">
            <v>0</v>
          </cell>
          <cell r="D1824">
            <v>0</v>
          </cell>
          <cell r="E1824" t="str">
            <v>p3</v>
          </cell>
          <cell r="F1824">
            <v>9.6525423728813564</v>
          </cell>
          <cell r="G1824">
            <v>1.74</v>
          </cell>
          <cell r="H1824">
            <v>0</v>
          </cell>
        </row>
        <row r="1825">
          <cell r="B1825" t="str">
            <v>Oxigeno Industrial 220</v>
          </cell>
          <cell r="C1825">
            <v>0</v>
          </cell>
          <cell r="D1825">
            <v>0</v>
          </cell>
          <cell r="E1825" t="str">
            <v>p3</v>
          </cell>
          <cell r="F1825">
            <v>2.6864406779661016</v>
          </cell>
          <cell r="G1825">
            <v>0.48</v>
          </cell>
          <cell r="H1825">
            <v>0</v>
          </cell>
        </row>
        <row r="1826">
          <cell r="B1826" t="str">
            <v>Disco p/ esmerilar</v>
          </cell>
          <cell r="C1826">
            <v>0</v>
          </cell>
          <cell r="D1826">
            <v>0</v>
          </cell>
          <cell r="E1826" t="str">
            <v>Ud</v>
          </cell>
          <cell r="F1826">
            <v>150</v>
          </cell>
          <cell r="G1826">
            <v>27</v>
          </cell>
          <cell r="H1826">
            <v>0</v>
          </cell>
        </row>
        <row r="1827">
          <cell r="B1827" t="str">
            <v>Mano de Obra</v>
          </cell>
        </row>
        <row r="1828">
          <cell r="B1828" t="str">
            <v>Frabricación</v>
          </cell>
        </row>
        <row r="1829">
          <cell r="B1829" t="str">
            <v>SandBlasting Superficie Metálicas</v>
          </cell>
          <cell r="C1829">
            <v>0</v>
          </cell>
          <cell r="D1829">
            <v>0</v>
          </cell>
          <cell r="E1829" t="str">
            <v>m2</v>
          </cell>
          <cell r="F1829">
            <v>169.5</v>
          </cell>
          <cell r="G1829">
            <v>30.51</v>
          </cell>
          <cell r="H1829">
            <v>0</v>
          </cell>
        </row>
        <row r="1830">
          <cell r="B1830" t="str">
            <v>Fabricación Estructura Metalica - Columna</v>
          </cell>
          <cell r="C1830">
            <v>0</v>
          </cell>
          <cell r="D1830">
            <v>0</v>
          </cell>
          <cell r="E1830" t="str">
            <v>ton</v>
          </cell>
          <cell r="F1830">
            <v>11999.999999999998</v>
          </cell>
          <cell r="G1830">
            <v>2160</v>
          </cell>
          <cell r="H1830">
            <v>0</v>
          </cell>
        </row>
        <row r="1831">
          <cell r="B1831" t="str">
            <v>Fabricación Estructura Metalica - Placa</v>
          </cell>
          <cell r="C1831">
            <v>0</v>
          </cell>
          <cell r="D1831">
            <v>0</v>
          </cell>
          <cell r="E1831" t="str">
            <v>ton</v>
          </cell>
          <cell r="F1831">
            <v>22000</v>
          </cell>
          <cell r="G1831">
            <v>3960</v>
          </cell>
          <cell r="H1831">
            <v>0</v>
          </cell>
        </row>
        <row r="1832">
          <cell r="B1832" t="str">
            <v>Pintura de Taller</v>
          </cell>
        </row>
        <row r="1833">
          <cell r="B1833" t="str">
            <v>MO-1001-12 [PEM] Pintor Estructura Metálica</v>
          </cell>
          <cell r="C1833">
            <v>0</v>
          </cell>
          <cell r="D1833">
            <v>0</v>
          </cell>
          <cell r="E1833" t="str">
            <v>Día</v>
          </cell>
          <cell r="F1833">
            <v>737.38099547511399</v>
          </cell>
          <cell r="G1833">
            <v>132.72999999999999</v>
          </cell>
          <cell r="H1833">
            <v>0</v>
          </cell>
        </row>
        <row r="1834">
          <cell r="B1834" t="str">
            <v>MO-1001-14 [AyEM] Ayudante Estructuras Metálica</v>
          </cell>
          <cell r="C1834">
            <v>0</v>
          </cell>
          <cell r="D1834">
            <v>0</v>
          </cell>
          <cell r="E1834" t="str">
            <v>Día</v>
          </cell>
          <cell r="F1834">
            <v>866.50045248868685</v>
          </cell>
          <cell r="G1834">
            <v>155.97</v>
          </cell>
          <cell r="H1834">
            <v>0</v>
          </cell>
        </row>
        <row r="1835">
          <cell r="B1835" t="str">
            <v>Servicios, Herramientas y Equipos</v>
          </cell>
        </row>
        <row r="1836">
          <cell r="B1836" t="str">
            <v>Compresor p/ Pintura</v>
          </cell>
          <cell r="C1836">
            <v>0</v>
          </cell>
          <cell r="D1836">
            <v>0</v>
          </cell>
          <cell r="E1836" t="str">
            <v>Hr</v>
          </cell>
          <cell r="F1836">
            <v>63.56</v>
          </cell>
          <cell r="G1836">
            <v>11.44</v>
          </cell>
          <cell r="H1836">
            <v>0</v>
          </cell>
        </row>
        <row r="1837">
          <cell r="A1837">
            <v>119.25</v>
          </cell>
          <cell r="B1837" t="str">
            <v>Columna W12x30 de 4.88 m + Placa Base Plate 3/4 '' + Esparragos y Pernos: Perno ø 3/4'' x 12'' F1554 A36 (8)ud ( incluye Frabricación &amp; Pintura de Taller)</v>
          </cell>
          <cell r="C1837">
            <v>0</v>
          </cell>
          <cell r="E1837" t="str">
            <v>Ud</v>
          </cell>
          <cell r="G1837" t="e">
            <v>#DIV/0!</v>
          </cell>
          <cell r="I1837" t="e">
            <v>#DIV/0!</v>
          </cell>
        </row>
        <row r="1839">
          <cell r="A1839">
            <v>120.25</v>
          </cell>
          <cell r="B1839" t="str">
            <v>Análisis de Precio Unitario de 0.00 Ud de Columna W12x30 de 4.66 m + Placa Base Plate 3/4 '' + Esparragos y Pernos: Perno ø 3/4'' x 12'' F1554 A36 (8)ud ( incluye Frabricación &amp; Pintura de Taller):</v>
          </cell>
          <cell r="H1839" t="str">
            <v>Motorlobby</v>
          </cell>
        </row>
        <row r="1840">
          <cell r="B1840" t="str">
            <v>Materiales</v>
          </cell>
        </row>
        <row r="1841">
          <cell r="A1841" t="str">
            <v>lbm</v>
          </cell>
          <cell r="B1841" t="str">
            <v>Columna</v>
          </cell>
          <cell r="C1841">
            <v>4.66</v>
          </cell>
          <cell r="D1841" t="str">
            <v>m</v>
          </cell>
          <cell r="I1841" t="str">
            <v>perimeter</v>
          </cell>
        </row>
        <row r="1842">
          <cell r="A1842">
            <v>30</v>
          </cell>
          <cell r="B1842" t="str">
            <v>W12x30</v>
          </cell>
          <cell r="C1842">
            <v>0</v>
          </cell>
          <cell r="D1842">
            <v>0</v>
          </cell>
          <cell r="E1842" t="str">
            <v>pl</v>
          </cell>
          <cell r="F1842">
            <v>810</v>
          </cell>
          <cell r="G1842">
            <v>145.80000000000001</v>
          </cell>
          <cell r="H1842">
            <v>0</v>
          </cell>
          <cell r="I1842">
            <v>4.1366666666666667</v>
          </cell>
        </row>
        <row r="1843">
          <cell r="B1843" t="str">
            <v>Placa Base</v>
          </cell>
        </row>
        <row r="1844">
          <cell r="A1844">
            <v>30.625</v>
          </cell>
          <cell r="B1844" t="str">
            <v>Plate 3/4 ''</v>
          </cell>
          <cell r="C1844">
            <v>0</v>
          </cell>
          <cell r="D1844">
            <v>0</v>
          </cell>
          <cell r="E1844" t="str">
            <v>p2</v>
          </cell>
          <cell r="F1844">
            <v>704.375</v>
          </cell>
          <cell r="G1844">
            <v>126.79</v>
          </cell>
          <cell r="H1844">
            <v>0</v>
          </cell>
          <cell r="I1844">
            <v>2</v>
          </cell>
        </row>
        <row r="1845">
          <cell r="B1845" t="str">
            <v>Esparragos y Pernos:</v>
          </cell>
          <cell r="C1845">
            <v>8</v>
          </cell>
        </row>
        <row r="1846">
          <cell r="A1846">
            <v>0</v>
          </cell>
          <cell r="B1846" t="str">
            <v>Perno ø 3/4'' x 12'' F1554 A36</v>
          </cell>
          <cell r="C1846">
            <v>0</v>
          </cell>
          <cell r="D1846">
            <v>0</v>
          </cell>
          <cell r="E1846" t="str">
            <v>Ud</v>
          </cell>
          <cell r="F1846">
            <v>135</v>
          </cell>
          <cell r="G1846">
            <v>24.3</v>
          </cell>
          <cell r="H1846">
            <v>0</v>
          </cell>
        </row>
        <row r="1847">
          <cell r="B1847" t="str">
            <v>Conexión Shear plate</v>
          </cell>
        </row>
        <row r="1848">
          <cell r="A1848">
            <v>20.416666666666664</v>
          </cell>
          <cell r="B1848" t="str">
            <v>Plate 1/2 ''</v>
          </cell>
          <cell r="C1848">
            <v>0</v>
          </cell>
          <cell r="D1848">
            <v>0</v>
          </cell>
          <cell r="E1848" t="str">
            <v>p2</v>
          </cell>
          <cell r="F1848">
            <v>469.58333333333326</v>
          </cell>
          <cell r="G1848">
            <v>84.53</v>
          </cell>
          <cell r="H1848">
            <v>0</v>
          </cell>
          <cell r="I1848">
            <v>24</v>
          </cell>
        </row>
        <row r="1849">
          <cell r="B1849" t="str">
            <v>Tornillería (para Vigas Girder)</v>
          </cell>
        </row>
        <row r="1850">
          <cell r="A1850">
            <v>0</v>
          </cell>
          <cell r="B1850" t="str">
            <v>Perno Ø  - A325   3/4'' x 1 3/4''</v>
          </cell>
          <cell r="C1850">
            <v>0</v>
          </cell>
          <cell r="D1850">
            <v>0</v>
          </cell>
          <cell r="E1850" t="str">
            <v>Ud</v>
          </cell>
          <cell r="F1850">
            <v>31.194915254237291</v>
          </cell>
          <cell r="G1850">
            <v>5.62</v>
          </cell>
          <cell r="H1850">
            <v>0</v>
          </cell>
          <cell r="I1850">
            <v>0</v>
          </cell>
        </row>
        <row r="1851">
          <cell r="B1851" t="str">
            <v>Perno Ø  - A325   3/4'' x 2 1/4''</v>
          </cell>
          <cell r="C1851">
            <v>0</v>
          </cell>
          <cell r="D1851">
            <v>0</v>
          </cell>
          <cell r="E1851" t="str">
            <v>Ud</v>
          </cell>
          <cell r="F1851">
            <v>33.33898305084746</v>
          </cell>
          <cell r="G1851">
            <v>6</v>
          </cell>
          <cell r="H1851">
            <v>0</v>
          </cell>
        </row>
        <row r="1852">
          <cell r="B1852" t="str">
            <v>Conectores de Cortante</v>
          </cell>
        </row>
        <row r="1853">
          <cell r="A1853">
            <v>0</v>
          </cell>
          <cell r="B1853" t="str">
            <v>Conectores de cortantes Ø 1/2'' x 3''</v>
          </cell>
          <cell r="C1853">
            <v>0</v>
          </cell>
          <cell r="D1853">
            <v>0</v>
          </cell>
          <cell r="E1853" t="str">
            <v>UD</v>
          </cell>
          <cell r="F1853">
            <v>42.37</v>
          </cell>
          <cell r="G1853">
            <v>7.63</v>
          </cell>
          <cell r="H1853">
            <v>0</v>
          </cell>
          <cell r="I1853">
            <v>0</v>
          </cell>
        </row>
        <row r="1854">
          <cell r="B1854" t="str">
            <v>Pinturas</v>
          </cell>
        </row>
        <row r="1855">
          <cell r="B1855" t="str">
            <v>Pintura Multi-Purpose Epoxy Haze Gray</v>
          </cell>
          <cell r="C1855">
            <v>0</v>
          </cell>
          <cell r="D1855">
            <v>0</v>
          </cell>
          <cell r="E1855" t="str">
            <v>cub</v>
          </cell>
          <cell r="F1855">
            <v>5925.0254237288136</v>
          </cell>
          <cell r="G1855">
            <v>1066.5</v>
          </cell>
          <cell r="H1855">
            <v>0</v>
          </cell>
        </row>
        <row r="1856">
          <cell r="B1856" t="str">
            <v>Pintura High Gloss Urethane Gris Perla</v>
          </cell>
          <cell r="C1856">
            <v>0</v>
          </cell>
          <cell r="D1856">
            <v>0</v>
          </cell>
          <cell r="E1856" t="str">
            <v>Gls</v>
          </cell>
          <cell r="F1856">
            <v>2154.5508474576272</v>
          </cell>
          <cell r="G1856">
            <v>387.82</v>
          </cell>
          <cell r="H1856">
            <v>0</v>
          </cell>
        </row>
        <row r="1857">
          <cell r="B1857" t="str">
            <v>Grout</v>
          </cell>
        </row>
        <row r="1858">
          <cell r="B1858" t="str">
            <v>Mortero Listo Grout 640 kg/cm²</v>
          </cell>
          <cell r="C1858">
            <v>0</v>
          </cell>
          <cell r="D1858">
            <v>0</v>
          </cell>
          <cell r="E1858" t="str">
            <v>fdas</v>
          </cell>
          <cell r="F1858">
            <v>650</v>
          </cell>
          <cell r="G1858">
            <v>117</v>
          </cell>
          <cell r="H1858">
            <v>0</v>
          </cell>
        </row>
        <row r="1859">
          <cell r="B1859" t="str">
            <v>Miscelaneos</v>
          </cell>
        </row>
        <row r="1860">
          <cell r="B1860" t="str">
            <v>Electrodo E70XX Universal 1/8''</v>
          </cell>
          <cell r="C1860">
            <v>0</v>
          </cell>
          <cell r="D1860">
            <v>0</v>
          </cell>
          <cell r="E1860" t="str">
            <v>Lbs</v>
          </cell>
          <cell r="F1860">
            <v>98</v>
          </cell>
          <cell r="G1860">
            <v>17.64</v>
          </cell>
          <cell r="H1860">
            <v>0</v>
          </cell>
        </row>
        <row r="1861">
          <cell r="B1861" t="str">
            <v>Acetileno 390</v>
          </cell>
          <cell r="C1861">
            <v>0</v>
          </cell>
          <cell r="D1861">
            <v>0</v>
          </cell>
          <cell r="E1861" t="str">
            <v>p3</v>
          </cell>
          <cell r="F1861">
            <v>9.6525423728813564</v>
          </cell>
          <cell r="G1861">
            <v>1.74</v>
          </cell>
          <cell r="H1861">
            <v>0</v>
          </cell>
        </row>
        <row r="1862">
          <cell r="B1862" t="str">
            <v>Oxigeno Industrial 220</v>
          </cell>
          <cell r="C1862">
            <v>0</v>
          </cell>
          <cell r="D1862">
            <v>0</v>
          </cell>
          <cell r="E1862" t="str">
            <v>p3</v>
          </cell>
          <cell r="F1862">
            <v>2.6864406779661016</v>
          </cell>
          <cell r="G1862">
            <v>0.48</v>
          </cell>
          <cell r="H1862">
            <v>0</v>
          </cell>
        </row>
        <row r="1863">
          <cell r="B1863" t="str">
            <v>Disco p/ esmerilar</v>
          </cell>
          <cell r="C1863">
            <v>0</v>
          </cell>
          <cell r="D1863">
            <v>0</v>
          </cell>
          <cell r="E1863" t="str">
            <v>Ud</v>
          </cell>
          <cell r="F1863">
            <v>150</v>
          </cell>
          <cell r="G1863">
            <v>27</v>
          </cell>
          <cell r="H1863">
            <v>0</v>
          </cell>
        </row>
        <row r="1864">
          <cell r="B1864" t="str">
            <v>Mano de Obra</v>
          </cell>
        </row>
        <row r="1865">
          <cell r="B1865" t="str">
            <v>Frabricación</v>
          </cell>
        </row>
        <row r="1866">
          <cell r="B1866" t="str">
            <v>SandBlasting Superficie Metálicas</v>
          </cell>
          <cell r="C1866">
            <v>0</v>
          </cell>
          <cell r="D1866">
            <v>0</v>
          </cell>
          <cell r="E1866" t="str">
            <v>m2</v>
          </cell>
          <cell r="F1866">
            <v>169.5</v>
          </cell>
          <cell r="G1866">
            <v>30.51</v>
          </cell>
          <cell r="H1866">
            <v>0</v>
          </cell>
        </row>
        <row r="1867">
          <cell r="B1867" t="str">
            <v>Fabricación Estructura Metalica - Columna</v>
          </cell>
          <cell r="C1867">
            <v>0</v>
          </cell>
          <cell r="D1867">
            <v>0</v>
          </cell>
          <cell r="E1867" t="str">
            <v>ton</v>
          </cell>
          <cell r="F1867">
            <v>11999.999999999998</v>
          </cell>
          <cell r="G1867">
            <v>2160</v>
          </cell>
          <cell r="H1867">
            <v>0</v>
          </cell>
        </row>
        <row r="1868">
          <cell r="B1868" t="str">
            <v>Fabricación Estructura Metalica - Placa</v>
          </cell>
          <cell r="C1868">
            <v>0</v>
          </cell>
          <cell r="D1868">
            <v>0</v>
          </cell>
          <cell r="E1868" t="str">
            <v>ton</v>
          </cell>
          <cell r="F1868">
            <v>22000</v>
          </cell>
          <cell r="G1868">
            <v>3960</v>
          </cell>
          <cell r="H1868">
            <v>0</v>
          </cell>
        </row>
        <row r="1869">
          <cell r="B1869" t="str">
            <v>Pintura de Taller</v>
          </cell>
        </row>
        <row r="1870">
          <cell r="B1870" t="str">
            <v>MO-1001-12 [PEM] Pintor Estructura Metálica</v>
          </cell>
          <cell r="C1870">
            <v>0</v>
          </cell>
          <cell r="D1870">
            <v>0</v>
          </cell>
          <cell r="E1870" t="str">
            <v>Día</v>
          </cell>
          <cell r="F1870">
            <v>737.38099547511399</v>
          </cell>
          <cell r="G1870">
            <v>132.72999999999999</v>
          </cell>
          <cell r="H1870">
            <v>0</v>
          </cell>
        </row>
        <row r="1871">
          <cell r="B1871" t="str">
            <v>MO-1001-14 [AyEM] Ayudante Estructuras Metálica</v>
          </cell>
          <cell r="C1871">
            <v>0</v>
          </cell>
          <cell r="D1871">
            <v>0</v>
          </cell>
          <cell r="E1871" t="str">
            <v>Día</v>
          </cell>
          <cell r="F1871">
            <v>866.50045248868685</v>
          </cell>
          <cell r="G1871">
            <v>155.97</v>
          </cell>
          <cell r="H1871">
            <v>0</v>
          </cell>
        </row>
        <row r="1872">
          <cell r="B1872" t="str">
            <v>Servicios, Herramientas y Equipos</v>
          </cell>
        </row>
        <row r="1873">
          <cell r="B1873" t="str">
            <v>Compresor p/ Pintura</v>
          </cell>
          <cell r="C1873">
            <v>0</v>
          </cell>
          <cell r="D1873">
            <v>0</v>
          </cell>
          <cell r="E1873" t="str">
            <v>Hr</v>
          </cell>
          <cell r="F1873">
            <v>63.56</v>
          </cell>
          <cell r="G1873">
            <v>11.44</v>
          </cell>
          <cell r="H1873">
            <v>0</v>
          </cell>
        </row>
        <row r="1874">
          <cell r="A1874">
            <v>120.25</v>
          </cell>
          <cell r="B1874" t="str">
            <v>Columna W12x30 de 4.66 m + Placa Base Plate 3/4 '' + Esparragos y Pernos: Perno ø 3/4'' x 12'' F1554 A36 (8)ud ( incluye Frabricación &amp; Pintura de Taller)</v>
          </cell>
          <cell r="C1874">
            <v>0</v>
          </cell>
          <cell r="E1874" t="str">
            <v>Ud</v>
          </cell>
          <cell r="G1874" t="e">
            <v>#DIV/0!</v>
          </cell>
          <cell r="I1874" t="e">
            <v>#DIV/0!</v>
          </cell>
        </row>
        <row r="1876">
          <cell r="A1876">
            <v>121.25</v>
          </cell>
          <cell r="B1876" t="str">
            <v>Análisis de Precio Unitario de 0.00 Ud de Columna W12x30 de 4.44 m + Placa Base Plate 3/4 '' + Esparragos y Pernos: Perno ø 3/4'' x 12'' F1554 A36 (8)ud ( incluye Frabricación &amp; Pintura de Taller):</v>
          </cell>
          <cell r="H1876" t="str">
            <v>Motorlobby</v>
          </cell>
        </row>
        <row r="1877">
          <cell r="B1877" t="str">
            <v>Materiales</v>
          </cell>
        </row>
        <row r="1878">
          <cell r="A1878" t="str">
            <v>lbm</v>
          </cell>
          <cell r="B1878" t="str">
            <v>Columna</v>
          </cell>
          <cell r="C1878">
            <v>4.4400000000000004</v>
          </cell>
          <cell r="D1878" t="str">
            <v>m</v>
          </cell>
          <cell r="I1878" t="str">
            <v>perimeter</v>
          </cell>
        </row>
        <row r="1879">
          <cell r="A1879">
            <v>30</v>
          </cell>
          <cell r="B1879" t="str">
            <v>W12x30</v>
          </cell>
          <cell r="C1879">
            <v>0</v>
          </cell>
          <cell r="D1879">
            <v>0</v>
          </cell>
          <cell r="E1879" t="str">
            <v>pl</v>
          </cell>
          <cell r="F1879">
            <v>810</v>
          </cell>
          <cell r="G1879">
            <v>145.80000000000001</v>
          </cell>
          <cell r="H1879">
            <v>0</v>
          </cell>
          <cell r="I1879">
            <v>4.1366666666666667</v>
          </cell>
        </row>
        <row r="1880">
          <cell r="B1880" t="str">
            <v>Placa Base</v>
          </cell>
        </row>
        <row r="1881">
          <cell r="A1881">
            <v>30.625</v>
          </cell>
          <cell r="B1881" t="str">
            <v>Plate 3/4 ''</v>
          </cell>
          <cell r="C1881">
            <v>0</v>
          </cell>
          <cell r="D1881">
            <v>0</v>
          </cell>
          <cell r="E1881" t="str">
            <v>p2</v>
          </cell>
          <cell r="F1881">
            <v>704.375</v>
          </cell>
          <cell r="G1881">
            <v>126.79</v>
          </cell>
          <cell r="H1881">
            <v>0</v>
          </cell>
          <cell r="I1881">
            <v>2</v>
          </cell>
        </row>
        <row r="1882">
          <cell r="B1882" t="str">
            <v>Esparragos y Pernos:</v>
          </cell>
          <cell r="C1882">
            <v>8</v>
          </cell>
        </row>
        <row r="1883">
          <cell r="A1883">
            <v>0</v>
          </cell>
          <cell r="B1883" t="str">
            <v>Perno ø 3/4'' x 12'' F1554 A36</v>
          </cell>
          <cell r="C1883">
            <v>0</v>
          </cell>
          <cell r="D1883">
            <v>0</v>
          </cell>
          <cell r="E1883" t="str">
            <v>Ud</v>
          </cell>
          <cell r="F1883">
            <v>135</v>
          </cell>
          <cell r="G1883">
            <v>24.3</v>
          </cell>
          <cell r="H1883">
            <v>0</v>
          </cell>
        </row>
        <row r="1884">
          <cell r="B1884" t="str">
            <v>Conexión Shear plate</v>
          </cell>
        </row>
        <row r="1885">
          <cell r="A1885">
            <v>20.416666666666664</v>
          </cell>
          <cell r="B1885" t="str">
            <v>Plate 1/2 ''</v>
          </cell>
          <cell r="C1885">
            <v>0</v>
          </cell>
          <cell r="D1885">
            <v>0</v>
          </cell>
          <cell r="E1885" t="str">
            <v>p2</v>
          </cell>
          <cell r="F1885">
            <v>469.58333333333326</v>
          </cell>
          <cell r="G1885">
            <v>84.53</v>
          </cell>
          <cell r="H1885">
            <v>0</v>
          </cell>
          <cell r="I1885">
            <v>24</v>
          </cell>
        </row>
        <row r="1886">
          <cell r="B1886" t="str">
            <v>Tornillería (para Vigas Girder)</v>
          </cell>
        </row>
        <row r="1887">
          <cell r="A1887">
            <v>0</v>
          </cell>
          <cell r="B1887" t="str">
            <v>Perno Ø  - A325   3/4'' x 1 3/4''</v>
          </cell>
          <cell r="C1887">
            <v>0</v>
          </cell>
          <cell r="D1887">
            <v>0</v>
          </cell>
          <cell r="E1887" t="str">
            <v>Ud</v>
          </cell>
          <cell r="F1887">
            <v>31.194915254237291</v>
          </cell>
          <cell r="G1887">
            <v>5.62</v>
          </cell>
          <cell r="H1887">
            <v>0</v>
          </cell>
          <cell r="I1887">
            <v>0</v>
          </cell>
        </row>
        <row r="1888">
          <cell r="B1888" t="str">
            <v>Perno Ø  - A325   3/4'' x 2 1/4''</v>
          </cell>
          <cell r="C1888">
            <v>0</v>
          </cell>
          <cell r="D1888">
            <v>0</v>
          </cell>
          <cell r="E1888" t="str">
            <v>Ud</v>
          </cell>
          <cell r="F1888">
            <v>33.33898305084746</v>
          </cell>
          <cell r="G1888">
            <v>6</v>
          </cell>
          <cell r="H1888">
            <v>0</v>
          </cell>
        </row>
        <row r="1889">
          <cell r="B1889" t="str">
            <v>Conectores de Cortante</v>
          </cell>
        </row>
        <row r="1890">
          <cell r="A1890">
            <v>0</v>
          </cell>
          <cell r="B1890" t="str">
            <v>Conectores de cortantes Ø 1/2'' x 3''</v>
          </cell>
          <cell r="C1890">
            <v>0</v>
          </cell>
          <cell r="D1890">
            <v>0</v>
          </cell>
          <cell r="E1890" t="str">
            <v>UD</v>
          </cell>
          <cell r="F1890">
            <v>42.37</v>
          </cell>
          <cell r="G1890">
            <v>7.63</v>
          </cell>
          <cell r="H1890">
            <v>0</v>
          </cell>
          <cell r="I1890">
            <v>0</v>
          </cell>
        </row>
        <row r="1891">
          <cell r="B1891" t="str">
            <v>Pinturas</v>
          </cell>
        </row>
        <row r="1892">
          <cell r="B1892" t="str">
            <v>Pintura Multi-Purpose Epoxy Haze Gray</v>
          </cell>
          <cell r="C1892">
            <v>0</v>
          </cell>
          <cell r="D1892">
            <v>0</v>
          </cell>
          <cell r="E1892" t="str">
            <v>cub</v>
          </cell>
          <cell r="F1892">
            <v>5925.0254237288136</v>
          </cell>
          <cell r="G1892">
            <v>1066.5</v>
          </cell>
          <cell r="H1892">
            <v>0</v>
          </cell>
        </row>
        <row r="1893">
          <cell r="B1893" t="str">
            <v>Pintura High Gloss Urethane Gris Perla</v>
          </cell>
          <cell r="C1893">
            <v>0</v>
          </cell>
          <cell r="D1893">
            <v>0</v>
          </cell>
          <cell r="E1893" t="str">
            <v>Gls</v>
          </cell>
          <cell r="F1893">
            <v>2154.5508474576272</v>
          </cell>
          <cell r="G1893">
            <v>387.82</v>
          </cell>
          <cell r="H1893">
            <v>0</v>
          </cell>
        </row>
        <row r="1894">
          <cell r="B1894" t="str">
            <v>Grout</v>
          </cell>
        </row>
        <row r="1895">
          <cell r="B1895" t="str">
            <v>Mortero Listo Grout 640 kg/cm²</v>
          </cell>
          <cell r="C1895">
            <v>0</v>
          </cell>
          <cell r="D1895">
            <v>0</v>
          </cell>
          <cell r="E1895" t="str">
            <v>fdas</v>
          </cell>
          <cell r="F1895">
            <v>650</v>
          </cell>
          <cell r="G1895">
            <v>117</v>
          </cell>
          <cell r="H1895">
            <v>0</v>
          </cell>
        </row>
        <row r="1896">
          <cell r="B1896" t="str">
            <v>Miscelaneos</v>
          </cell>
        </row>
        <row r="1897">
          <cell r="B1897" t="str">
            <v>Electrodo E70XX Universal 1/8''</v>
          </cell>
          <cell r="C1897">
            <v>0</v>
          </cell>
          <cell r="D1897">
            <v>0</v>
          </cell>
          <cell r="E1897" t="str">
            <v>Lbs</v>
          </cell>
          <cell r="F1897">
            <v>98</v>
          </cell>
          <cell r="G1897">
            <v>17.64</v>
          </cell>
          <cell r="H1897">
            <v>0</v>
          </cell>
        </row>
        <row r="1898">
          <cell r="B1898" t="str">
            <v>Acetileno 390</v>
          </cell>
          <cell r="C1898">
            <v>0</v>
          </cell>
          <cell r="D1898">
            <v>0</v>
          </cell>
          <cell r="E1898" t="str">
            <v>p3</v>
          </cell>
          <cell r="F1898">
            <v>9.6525423728813564</v>
          </cell>
          <cell r="G1898">
            <v>1.74</v>
          </cell>
          <cell r="H1898">
            <v>0</v>
          </cell>
        </row>
        <row r="1899">
          <cell r="B1899" t="str">
            <v>Oxigeno Industrial 220</v>
          </cell>
          <cell r="C1899">
            <v>0</v>
          </cell>
          <cell r="D1899">
            <v>0</v>
          </cell>
          <cell r="E1899" t="str">
            <v>p3</v>
          </cell>
          <cell r="F1899">
            <v>2.6864406779661016</v>
          </cell>
          <cell r="G1899">
            <v>0.48</v>
          </cell>
          <cell r="H1899">
            <v>0</v>
          </cell>
        </row>
        <row r="1900">
          <cell r="B1900" t="str">
            <v>Disco p/ esmerilar</v>
          </cell>
          <cell r="C1900">
            <v>0</v>
          </cell>
          <cell r="D1900">
            <v>0</v>
          </cell>
          <cell r="E1900" t="str">
            <v>Ud</v>
          </cell>
          <cell r="F1900">
            <v>150</v>
          </cell>
          <cell r="G1900">
            <v>27</v>
          </cell>
          <cell r="H1900">
            <v>0</v>
          </cell>
        </row>
        <row r="1901">
          <cell r="B1901" t="str">
            <v>Mano de Obra</v>
          </cell>
        </row>
        <row r="1902">
          <cell r="B1902" t="str">
            <v>Frabricación</v>
          </cell>
        </row>
        <row r="1903">
          <cell r="B1903" t="str">
            <v>SandBlasting Superficie Metálicas</v>
          </cell>
          <cell r="C1903">
            <v>0</v>
          </cell>
          <cell r="D1903">
            <v>0</v>
          </cell>
          <cell r="E1903" t="str">
            <v>m2</v>
          </cell>
          <cell r="F1903">
            <v>169.5</v>
          </cell>
          <cell r="G1903">
            <v>30.51</v>
          </cell>
          <cell r="H1903">
            <v>0</v>
          </cell>
        </row>
        <row r="1904">
          <cell r="B1904" t="str">
            <v>Fabricación Estructura Metalica - Columna</v>
          </cell>
          <cell r="C1904">
            <v>0</v>
          </cell>
          <cell r="D1904">
            <v>0</v>
          </cell>
          <cell r="E1904" t="str">
            <v>ton</v>
          </cell>
          <cell r="F1904">
            <v>11999.999999999998</v>
          </cell>
          <cell r="G1904">
            <v>2160</v>
          </cell>
          <cell r="H1904">
            <v>0</v>
          </cell>
        </row>
        <row r="1905">
          <cell r="B1905" t="str">
            <v>Fabricación Estructura Metalica - Placa</v>
          </cell>
          <cell r="C1905">
            <v>0</v>
          </cell>
          <cell r="D1905">
            <v>0</v>
          </cell>
          <cell r="E1905" t="str">
            <v>ton</v>
          </cell>
          <cell r="F1905">
            <v>22000</v>
          </cell>
          <cell r="G1905">
            <v>3960</v>
          </cell>
          <cell r="H1905">
            <v>0</v>
          </cell>
        </row>
        <row r="1906">
          <cell r="B1906" t="str">
            <v>Pintura de Taller</v>
          </cell>
        </row>
        <row r="1907">
          <cell r="B1907" t="str">
            <v>MO-1001-12 [PEM] Pintor Estructura Metálica</v>
          </cell>
          <cell r="C1907">
            <v>0</v>
          </cell>
          <cell r="D1907">
            <v>0</v>
          </cell>
          <cell r="E1907" t="str">
            <v>Día</v>
          </cell>
          <cell r="F1907">
            <v>737.38099547511399</v>
          </cell>
          <cell r="G1907">
            <v>132.72999999999999</v>
          </cell>
          <cell r="H1907">
            <v>0</v>
          </cell>
        </row>
        <row r="1908">
          <cell r="B1908" t="str">
            <v>MO-1001-14 [AyEM] Ayudante Estructuras Metálica</v>
          </cell>
          <cell r="C1908">
            <v>0</v>
          </cell>
          <cell r="D1908">
            <v>0</v>
          </cell>
          <cell r="E1908" t="str">
            <v>Día</v>
          </cell>
          <cell r="F1908">
            <v>866.50045248868685</v>
          </cell>
          <cell r="G1908">
            <v>155.97</v>
          </cell>
          <cell r="H1908">
            <v>0</v>
          </cell>
        </row>
        <row r="1909">
          <cell r="B1909" t="str">
            <v>Servicios, Herramientas y Equipos</v>
          </cell>
        </row>
        <row r="1910">
          <cell r="B1910" t="str">
            <v>Compresor p/ Pintura</v>
          </cell>
          <cell r="C1910">
            <v>0</v>
          </cell>
          <cell r="D1910">
            <v>0</v>
          </cell>
          <cell r="E1910" t="str">
            <v>Hr</v>
          </cell>
          <cell r="F1910">
            <v>63.56</v>
          </cell>
          <cell r="G1910">
            <v>11.44</v>
          </cell>
          <cell r="H1910">
            <v>0</v>
          </cell>
        </row>
        <row r="1911">
          <cell r="A1911">
            <v>121.25</v>
          </cell>
          <cell r="B1911" t="str">
            <v>Columna W12x30 de 4.44 m + Placa Base Plate 3/4 '' + Esparragos y Pernos: Perno ø 3/4'' x 12'' F1554 A36 (8)ud ( incluye Frabricación &amp; Pintura de Taller)</v>
          </cell>
          <cell r="C1911">
            <v>0</v>
          </cell>
          <cell r="E1911" t="str">
            <v>Ud</v>
          </cell>
          <cell r="G1911" t="e">
            <v>#DIV/0!</v>
          </cell>
          <cell r="I1911" t="e">
            <v>#DIV/0!</v>
          </cell>
        </row>
        <row r="1913">
          <cell r="A1913">
            <v>122.25</v>
          </cell>
          <cell r="B1913" t="str">
            <v>Análisis de Precio Unitario de 0.00 Ud de Columna W12x30 de 4.22 m + Placa Base Plate 3/4 '' + Esparragos y Pernos: Perno ø 3/4'' x 12'' F1554 A36 (8)ud ( incluye Frabricación &amp; Pintura de Taller):</v>
          </cell>
          <cell r="H1913" t="str">
            <v>Motorlobby</v>
          </cell>
        </row>
        <row r="1914">
          <cell r="B1914" t="str">
            <v>Materiales</v>
          </cell>
        </row>
        <row r="1915">
          <cell r="A1915" t="str">
            <v>lbm</v>
          </cell>
          <cell r="B1915" t="str">
            <v>Columna</v>
          </cell>
          <cell r="C1915">
            <v>4.22</v>
          </cell>
          <cell r="D1915" t="str">
            <v>m</v>
          </cell>
          <cell r="I1915" t="str">
            <v>perimeter</v>
          </cell>
        </row>
        <row r="1916">
          <cell r="A1916">
            <v>30</v>
          </cell>
          <cell r="B1916" t="str">
            <v>W12x30</v>
          </cell>
          <cell r="C1916">
            <v>0</v>
          </cell>
          <cell r="D1916">
            <v>0</v>
          </cell>
          <cell r="E1916" t="str">
            <v>pl</v>
          </cell>
          <cell r="F1916">
            <v>810</v>
          </cell>
          <cell r="G1916">
            <v>145.80000000000001</v>
          </cell>
          <cell r="H1916">
            <v>0</v>
          </cell>
          <cell r="I1916">
            <v>4.1366666666666667</v>
          </cell>
        </row>
        <row r="1917">
          <cell r="B1917" t="str">
            <v>Placa Base</v>
          </cell>
        </row>
        <row r="1918">
          <cell r="A1918">
            <v>30.625</v>
          </cell>
          <cell r="B1918" t="str">
            <v>Plate 3/4 ''</v>
          </cell>
          <cell r="C1918">
            <v>0</v>
          </cell>
          <cell r="D1918">
            <v>0</v>
          </cell>
          <cell r="E1918" t="str">
            <v>p2</v>
          </cell>
          <cell r="F1918">
            <v>704.375</v>
          </cell>
          <cell r="G1918">
            <v>126.79</v>
          </cell>
          <cell r="H1918">
            <v>0</v>
          </cell>
          <cell r="I1918">
            <v>2</v>
          </cell>
        </row>
        <row r="1919">
          <cell r="B1919" t="str">
            <v>Esparragos y Pernos:</v>
          </cell>
          <cell r="C1919">
            <v>8</v>
          </cell>
        </row>
        <row r="1920">
          <cell r="A1920">
            <v>0</v>
          </cell>
          <cell r="B1920" t="str">
            <v>Perno ø 3/4'' x 12'' F1554 A36</v>
          </cell>
          <cell r="C1920">
            <v>0</v>
          </cell>
          <cell r="D1920">
            <v>0</v>
          </cell>
          <cell r="E1920" t="str">
            <v>Ud</v>
          </cell>
          <cell r="F1920">
            <v>135</v>
          </cell>
          <cell r="G1920">
            <v>24.3</v>
          </cell>
          <cell r="H1920">
            <v>0</v>
          </cell>
        </row>
        <row r="1921">
          <cell r="B1921" t="str">
            <v>Conexión Shear plate</v>
          </cell>
        </row>
        <row r="1922">
          <cell r="A1922">
            <v>20.416666666666664</v>
          </cell>
          <cell r="B1922" t="str">
            <v>Plate 1/2 ''</v>
          </cell>
          <cell r="C1922">
            <v>0</v>
          </cell>
          <cell r="D1922">
            <v>0</v>
          </cell>
          <cell r="E1922" t="str">
            <v>p2</v>
          </cell>
          <cell r="F1922">
            <v>469.58333333333326</v>
          </cell>
          <cell r="G1922">
            <v>84.53</v>
          </cell>
          <cell r="H1922">
            <v>0</v>
          </cell>
          <cell r="I1922">
            <v>24</v>
          </cell>
        </row>
        <row r="1923">
          <cell r="B1923" t="str">
            <v>Tornillería (para Vigas Girder)</v>
          </cell>
        </row>
        <row r="1924">
          <cell r="A1924">
            <v>0</v>
          </cell>
          <cell r="B1924" t="str">
            <v>Perno Ø  - A325   3/4'' x 1 3/4''</v>
          </cell>
          <cell r="C1924">
            <v>0</v>
          </cell>
          <cell r="D1924">
            <v>0</v>
          </cell>
          <cell r="E1924" t="str">
            <v>Ud</v>
          </cell>
          <cell r="F1924">
            <v>31.194915254237291</v>
          </cell>
          <cell r="G1924">
            <v>5.62</v>
          </cell>
          <cell r="H1924">
            <v>0</v>
          </cell>
          <cell r="I1924">
            <v>0</v>
          </cell>
        </row>
        <row r="1925">
          <cell r="B1925" t="str">
            <v>Perno Ø  - A325   3/4'' x 2 1/4''</v>
          </cell>
          <cell r="C1925">
            <v>0</v>
          </cell>
          <cell r="D1925">
            <v>0</v>
          </cell>
          <cell r="E1925" t="str">
            <v>Ud</v>
          </cell>
          <cell r="F1925">
            <v>33.33898305084746</v>
          </cell>
          <cell r="G1925">
            <v>6</v>
          </cell>
          <cell r="H1925">
            <v>0</v>
          </cell>
        </row>
        <row r="1926">
          <cell r="B1926" t="str">
            <v>Conectores de Cortante</v>
          </cell>
        </row>
        <row r="1927">
          <cell r="A1927">
            <v>0</v>
          </cell>
          <cell r="B1927" t="str">
            <v>Conectores de cortantes Ø 1/2'' x 3''</v>
          </cell>
          <cell r="C1927">
            <v>0</v>
          </cell>
          <cell r="D1927">
            <v>0</v>
          </cell>
          <cell r="E1927" t="str">
            <v>UD</v>
          </cell>
          <cell r="F1927">
            <v>42.37</v>
          </cell>
          <cell r="G1927">
            <v>7.63</v>
          </cell>
          <cell r="H1927">
            <v>0</v>
          </cell>
          <cell r="I1927">
            <v>0</v>
          </cell>
        </row>
        <row r="1928">
          <cell r="B1928" t="str">
            <v>Pinturas</v>
          </cell>
        </row>
        <row r="1929">
          <cell r="B1929" t="str">
            <v>Pintura Multi-Purpose Epoxy Haze Gray</v>
          </cell>
          <cell r="C1929">
            <v>0</v>
          </cell>
          <cell r="D1929">
            <v>0</v>
          </cell>
          <cell r="E1929" t="str">
            <v>cub</v>
          </cell>
          <cell r="F1929">
            <v>5925.0254237288136</v>
          </cell>
          <cell r="G1929">
            <v>1066.5</v>
          </cell>
          <cell r="H1929">
            <v>0</v>
          </cell>
        </row>
        <row r="1930">
          <cell r="B1930" t="str">
            <v>Pintura High Gloss Urethane Gris Perla</v>
          </cell>
          <cell r="C1930">
            <v>0</v>
          </cell>
          <cell r="D1930">
            <v>0</v>
          </cell>
          <cell r="E1930" t="str">
            <v>Gls</v>
          </cell>
          <cell r="F1930">
            <v>2154.5508474576272</v>
          </cell>
          <cell r="G1930">
            <v>387.82</v>
          </cell>
          <cell r="H1930">
            <v>0</v>
          </cell>
        </row>
        <row r="1931">
          <cell r="B1931" t="str">
            <v>Grout</v>
          </cell>
        </row>
        <row r="1932">
          <cell r="B1932" t="str">
            <v>Mortero Listo Grout 640 kg/cm²</v>
          </cell>
          <cell r="C1932">
            <v>0</v>
          </cell>
          <cell r="D1932">
            <v>0</v>
          </cell>
          <cell r="E1932" t="str">
            <v>fdas</v>
          </cell>
          <cell r="F1932">
            <v>650</v>
          </cell>
          <cell r="G1932">
            <v>117</v>
          </cell>
          <cell r="H1932">
            <v>0</v>
          </cell>
        </row>
        <row r="1933">
          <cell r="B1933" t="str">
            <v>Miscelaneos</v>
          </cell>
        </row>
        <row r="1934">
          <cell r="B1934" t="str">
            <v>Electrodo E70XX Universal 1/8''</v>
          </cell>
          <cell r="C1934">
            <v>0</v>
          </cell>
          <cell r="D1934">
            <v>0</v>
          </cell>
          <cell r="E1934" t="str">
            <v>Lbs</v>
          </cell>
          <cell r="F1934">
            <v>98</v>
          </cell>
          <cell r="G1934">
            <v>17.64</v>
          </cell>
          <cell r="H1934">
            <v>0</v>
          </cell>
        </row>
        <row r="1935">
          <cell r="B1935" t="str">
            <v>Acetileno 390</v>
          </cell>
          <cell r="C1935">
            <v>0</v>
          </cell>
          <cell r="D1935">
            <v>0</v>
          </cell>
          <cell r="E1935" t="str">
            <v>p3</v>
          </cell>
          <cell r="F1935">
            <v>9.6525423728813564</v>
          </cell>
          <cell r="G1935">
            <v>1.74</v>
          </cell>
          <cell r="H1935">
            <v>0</v>
          </cell>
        </row>
        <row r="1936">
          <cell r="B1936" t="str">
            <v>Oxigeno Industrial 220</v>
          </cell>
          <cell r="C1936">
            <v>0</v>
          </cell>
          <cell r="D1936">
            <v>0</v>
          </cell>
          <cell r="E1936" t="str">
            <v>p3</v>
          </cell>
          <cell r="F1936">
            <v>2.6864406779661016</v>
          </cell>
          <cell r="G1936">
            <v>0.48</v>
          </cell>
          <cell r="H1936">
            <v>0</v>
          </cell>
        </row>
        <row r="1937">
          <cell r="B1937" t="str">
            <v>Disco p/ esmerilar</v>
          </cell>
          <cell r="C1937">
            <v>0</v>
          </cell>
          <cell r="D1937">
            <v>0</v>
          </cell>
          <cell r="E1937" t="str">
            <v>Ud</v>
          </cell>
          <cell r="F1937">
            <v>150</v>
          </cell>
          <cell r="G1937">
            <v>27</v>
          </cell>
          <cell r="H1937">
            <v>0</v>
          </cell>
        </row>
        <row r="1938">
          <cell r="B1938" t="str">
            <v>Mano de Obra</v>
          </cell>
        </row>
        <row r="1939">
          <cell r="B1939" t="str">
            <v>Frabricación</v>
          </cell>
        </row>
        <row r="1940">
          <cell r="B1940" t="str">
            <v>SandBlasting Superficie Metálicas</v>
          </cell>
          <cell r="C1940">
            <v>0</v>
          </cell>
          <cell r="D1940">
            <v>0</v>
          </cell>
          <cell r="E1940" t="str">
            <v>m2</v>
          </cell>
          <cell r="F1940">
            <v>169.5</v>
          </cell>
          <cell r="G1940">
            <v>30.51</v>
          </cell>
          <cell r="H1940">
            <v>0</v>
          </cell>
        </row>
        <row r="1941">
          <cell r="B1941" t="str">
            <v>Fabricación Estructura Metalica - Columna</v>
          </cell>
          <cell r="C1941">
            <v>0</v>
          </cell>
          <cell r="D1941">
            <v>0</v>
          </cell>
          <cell r="E1941" t="str">
            <v>ton</v>
          </cell>
          <cell r="F1941">
            <v>11999.999999999998</v>
          </cell>
          <cell r="G1941">
            <v>2160</v>
          </cell>
          <cell r="H1941">
            <v>0</v>
          </cell>
        </row>
        <row r="1942">
          <cell r="B1942" t="str">
            <v>Fabricación Estructura Metalica - Placa</v>
          </cell>
          <cell r="C1942">
            <v>0</v>
          </cell>
          <cell r="D1942">
            <v>0</v>
          </cell>
          <cell r="E1942" t="str">
            <v>ton</v>
          </cell>
          <cell r="F1942">
            <v>22000</v>
          </cell>
          <cell r="G1942">
            <v>3960</v>
          </cell>
          <cell r="H1942">
            <v>0</v>
          </cell>
        </row>
        <row r="1943">
          <cell r="B1943" t="str">
            <v>Pintura de Taller</v>
          </cell>
        </row>
        <row r="1944">
          <cell r="B1944" t="str">
            <v>MO-1001-12 [PEM] Pintor Estructura Metálica</v>
          </cell>
          <cell r="C1944">
            <v>0</v>
          </cell>
          <cell r="D1944">
            <v>0</v>
          </cell>
          <cell r="E1944" t="str">
            <v>Día</v>
          </cell>
          <cell r="F1944">
            <v>737.38099547511399</v>
          </cell>
          <cell r="G1944">
            <v>132.72999999999999</v>
          </cell>
          <cell r="H1944">
            <v>0</v>
          </cell>
        </row>
        <row r="1945">
          <cell r="B1945" t="str">
            <v>MO-1001-14 [AyEM] Ayudante Estructuras Metálica</v>
          </cell>
          <cell r="C1945">
            <v>0</v>
          </cell>
          <cell r="D1945">
            <v>0</v>
          </cell>
          <cell r="E1945" t="str">
            <v>Día</v>
          </cell>
          <cell r="F1945">
            <v>866.50045248868685</v>
          </cell>
          <cell r="G1945">
            <v>155.97</v>
          </cell>
          <cell r="H1945">
            <v>0</v>
          </cell>
        </row>
        <row r="1946">
          <cell r="B1946" t="str">
            <v>Servicios, Herramientas y Equipos</v>
          </cell>
        </row>
        <row r="1947">
          <cell r="B1947" t="str">
            <v>Compresor p/ Pintura</v>
          </cell>
          <cell r="C1947">
            <v>0</v>
          </cell>
          <cell r="D1947">
            <v>0</v>
          </cell>
          <cell r="E1947" t="str">
            <v>Hr</v>
          </cell>
          <cell r="F1947">
            <v>63.56</v>
          </cell>
          <cell r="G1947">
            <v>11.44</v>
          </cell>
          <cell r="H1947">
            <v>0</v>
          </cell>
        </row>
        <row r="1948">
          <cell r="A1948">
            <v>122.25</v>
          </cell>
          <cell r="B1948" t="str">
            <v>Columna W12x30 de 4.22 m + Placa Base Plate 3/4 '' + Esparragos y Pernos: Perno ø 3/4'' x 12'' F1554 A36 (8)ud ( incluye Frabricación &amp; Pintura de Taller)</v>
          </cell>
          <cell r="C1948">
            <v>0</v>
          </cell>
          <cell r="E1948" t="str">
            <v>Ud</v>
          </cell>
          <cell r="G1948" t="e">
            <v>#DIV/0!</v>
          </cell>
          <cell r="I1948" t="e">
            <v>#DIV/0!</v>
          </cell>
        </row>
        <row r="1950">
          <cell r="A1950">
            <v>123.25</v>
          </cell>
          <cell r="B1950" t="str">
            <v>Análisis de Precio Unitario de 0.00 Ud de Viga Principal W16x31 de 3.52 m + Conexión a Momento y Cortante Viga - Col [ W16 @ W12 ] - { Patin } + Conexión a Momento y Cortante Viga - Col [ W16 @ W12 ] - { Alma } ( incluye Frabricación &amp; Pintura de Taller):</v>
          </cell>
          <cell r="H1950" t="str">
            <v>Motorlobby</v>
          </cell>
        </row>
        <row r="1951">
          <cell r="B1951" t="str">
            <v>Materiales</v>
          </cell>
        </row>
        <row r="1952">
          <cell r="A1952" t="str">
            <v>lbm</v>
          </cell>
          <cell r="B1952" t="str">
            <v>Viga Principal</v>
          </cell>
          <cell r="C1952">
            <v>3.52</v>
          </cell>
          <cell r="D1952" t="str">
            <v>m</v>
          </cell>
          <cell r="I1952" t="str">
            <v>perimeter</v>
          </cell>
        </row>
        <row r="1953">
          <cell r="A1953">
            <v>31</v>
          </cell>
          <cell r="B1953" t="str">
            <v>W16x31</v>
          </cell>
          <cell r="C1953">
            <v>0</v>
          </cell>
          <cell r="D1953">
            <v>0</v>
          </cell>
          <cell r="E1953" t="str">
            <v>pl</v>
          </cell>
          <cell r="F1953">
            <v>656.89</v>
          </cell>
          <cell r="G1953">
            <v>118.24</v>
          </cell>
          <cell r="H1953">
            <v>0</v>
          </cell>
          <cell r="I1953">
            <v>4.4016666666666664</v>
          </cell>
        </row>
        <row r="1954">
          <cell r="B1954" t="str">
            <v>Conexión Moment Plate</v>
          </cell>
        </row>
        <row r="1955">
          <cell r="A1955">
            <v>0</v>
          </cell>
          <cell r="B1955" t="str">
            <v>Conexión a Momento y Cortante Viga - Col [ W16 @ W12 ] - { Patin }</v>
          </cell>
          <cell r="C1955">
            <v>0</v>
          </cell>
          <cell r="D1955">
            <v>0</v>
          </cell>
          <cell r="E1955" t="str">
            <v>Ud</v>
          </cell>
          <cell r="F1955">
            <v>13955.75</v>
          </cell>
          <cell r="G1955">
            <v>0</v>
          </cell>
          <cell r="H1955">
            <v>0</v>
          </cell>
          <cell r="I1955">
            <v>0</v>
          </cell>
        </row>
        <row r="1956">
          <cell r="A1956">
            <v>0</v>
          </cell>
          <cell r="B1956" t="str">
            <v>Conexión a Momento y Cortante Viga - Col [ W16 @ W12 ] - { Alma }</v>
          </cell>
          <cell r="C1956">
            <v>0</v>
          </cell>
          <cell r="D1956">
            <v>0</v>
          </cell>
          <cell r="E1956" t="str">
            <v>Ud</v>
          </cell>
          <cell r="F1956">
            <v>0</v>
          </cell>
          <cell r="G1956">
            <v>0</v>
          </cell>
          <cell r="H1956">
            <v>0</v>
          </cell>
          <cell r="I1956">
            <v>0</v>
          </cell>
        </row>
        <row r="1957">
          <cell r="A1957">
            <v>0</v>
          </cell>
          <cell r="B1957" t="str">
            <v>Conexión a Momento y Cortante Viga - Col [ W16 @ W12 ] - { Alma }</v>
          </cell>
          <cell r="C1957">
            <v>0</v>
          </cell>
          <cell r="D1957">
            <v>0</v>
          </cell>
          <cell r="E1957" t="str">
            <v>Ud</v>
          </cell>
          <cell r="F1957">
            <v>0</v>
          </cell>
          <cell r="G1957">
            <v>0</v>
          </cell>
          <cell r="H1957">
            <v>0</v>
          </cell>
          <cell r="I1957">
            <v>0</v>
          </cell>
        </row>
        <row r="1958">
          <cell r="B1958" t="str">
            <v>Mano de Obra</v>
          </cell>
        </row>
        <row r="1959">
          <cell r="B1959" t="str">
            <v>Frabricación</v>
          </cell>
        </row>
        <row r="1960">
          <cell r="B1960" t="str">
            <v>SandBlasting Superficie Metálicas</v>
          </cell>
          <cell r="C1960">
            <v>0</v>
          </cell>
          <cell r="D1960">
            <v>0</v>
          </cell>
          <cell r="E1960" t="str">
            <v>m2</v>
          </cell>
          <cell r="F1960">
            <v>169.5</v>
          </cell>
          <cell r="G1960">
            <v>30.51</v>
          </cell>
          <cell r="H1960">
            <v>0</v>
          </cell>
        </row>
        <row r="1961">
          <cell r="B1961" t="str">
            <v>Fabricación Estructura Metalica - Viga</v>
          </cell>
          <cell r="C1961">
            <v>0</v>
          </cell>
          <cell r="D1961">
            <v>0</v>
          </cell>
          <cell r="E1961" t="str">
            <v>ton</v>
          </cell>
          <cell r="F1961">
            <v>11999.999999999998</v>
          </cell>
          <cell r="G1961">
            <v>2160</v>
          </cell>
          <cell r="H1961">
            <v>0</v>
          </cell>
        </row>
        <row r="1962">
          <cell r="B1962" t="str">
            <v>Fabricación Estructura Metalica - Placa</v>
          </cell>
          <cell r="C1962">
            <v>0</v>
          </cell>
          <cell r="D1962">
            <v>0</v>
          </cell>
          <cell r="E1962" t="str">
            <v>ton</v>
          </cell>
          <cell r="F1962">
            <v>22000</v>
          </cell>
          <cell r="G1962">
            <v>3960</v>
          </cell>
          <cell r="H1962">
            <v>0</v>
          </cell>
        </row>
        <row r="1963">
          <cell r="B1963" t="str">
            <v>Pintura de Taller</v>
          </cell>
        </row>
        <row r="1964">
          <cell r="B1964" t="str">
            <v>MO-1001-12 [PEM] Pintor Estructura Metálica</v>
          </cell>
          <cell r="C1964">
            <v>0</v>
          </cell>
          <cell r="D1964">
            <v>0</v>
          </cell>
          <cell r="E1964" t="str">
            <v>Día</v>
          </cell>
          <cell r="F1964">
            <v>737.38099547511399</v>
          </cell>
          <cell r="G1964">
            <v>132.72999999999999</v>
          </cell>
          <cell r="H1964">
            <v>0</v>
          </cell>
        </row>
        <row r="1965">
          <cell r="B1965" t="str">
            <v>MO-1001-14 [AyEM] Ayudante Estructuras Metálica</v>
          </cell>
          <cell r="C1965">
            <v>0</v>
          </cell>
          <cell r="D1965">
            <v>0</v>
          </cell>
          <cell r="E1965" t="str">
            <v>Día</v>
          </cell>
          <cell r="F1965">
            <v>866.50045248868685</v>
          </cell>
          <cell r="G1965">
            <v>155.97</v>
          </cell>
          <cell r="H1965">
            <v>0</v>
          </cell>
        </row>
        <row r="1966">
          <cell r="B1966" t="str">
            <v>Servicios, Herramientas y Equipos</v>
          </cell>
        </row>
        <row r="1967">
          <cell r="B1967" t="str">
            <v>Compresor p/ Pintura</v>
          </cell>
          <cell r="C1967">
            <v>0</v>
          </cell>
          <cell r="D1967">
            <v>0</v>
          </cell>
          <cell r="E1967" t="str">
            <v>Hr</v>
          </cell>
          <cell r="F1967">
            <v>63.56</v>
          </cell>
          <cell r="G1967">
            <v>11.44</v>
          </cell>
          <cell r="H1967">
            <v>0</v>
          </cell>
        </row>
        <row r="1968">
          <cell r="A1968">
            <v>123.25</v>
          </cell>
          <cell r="B1968" t="str">
            <v>Viga Principal W16x31 de 3.52 m + Conexión a Momento y Cortante Viga - Col [ W16 @ W12 ] - { Patin } + Conexión a Momento y Cortante Viga - Col [ W16 @ W12 ] - { Alma } ( incluye Frabricación &amp; Pintura de Taller)</v>
          </cell>
          <cell r="C1968">
            <v>0</v>
          </cell>
          <cell r="E1968" t="str">
            <v>Ud</v>
          </cell>
          <cell r="G1968" t="e">
            <v>#DIV/0!</v>
          </cell>
          <cell r="I1968" t="e">
            <v>#DIV/0!</v>
          </cell>
        </row>
        <row r="1970">
          <cell r="A1970">
            <v>124.25</v>
          </cell>
          <cell r="B1970" t="str">
            <v>Análisis de Precio Unitario de 0.00 Ud de Viga Principal W16x31 de 3.50 m + Conexión a Momento y Cortante Viga - Col [ W16 @ W12 ] - { Patin } + Conexión a Momento y Cortante Viga - Col [ W16 @ W12 ] - { Alma } ( incluye Frabricación &amp; Pintura de Taller):</v>
          </cell>
          <cell r="H1970" t="str">
            <v>Motorlobby</v>
          </cell>
        </row>
        <row r="1971">
          <cell r="B1971" t="str">
            <v>Materiales</v>
          </cell>
        </row>
        <row r="1972">
          <cell r="A1972" t="str">
            <v>lbm</v>
          </cell>
          <cell r="B1972" t="str">
            <v>Viga Principal</v>
          </cell>
          <cell r="C1972">
            <v>3.5</v>
          </cell>
          <cell r="D1972" t="str">
            <v>m</v>
          </cell>
          <cell r="I1972" t="str">
            <v>perimeter</v>
          </cell>
        </row>
        <row r="1973">
          <cell r="A1973">
            <v>31</v>
          </cell>
          <cell r="B1973" t="str">
            <v>W16x31</v>
          </cell>
          <cell r="C1973">
            <v>0</v>
          </cell>
          <cell r="D1973">
            <v>0</v>
          </cell>
          <cell r="E1973" t="str">
            <v>pl</v>
          </cell>
          <cell r="F1973">
            <v>656.89</v>
          </cell>
          <cell r="G1973">
            <v>118.24</v>
          </cell>
          <cell r="H1973">
            <v>0</v>
          </cell>
          <cell r="I1973">
            <v>4.4016666666666664</v>
          </cell>
        </row>
        <row r="1974">
          <cell r="B1974" t="str">
            <v>Conexión Moment Plate</v>
          </cell>
        </row>
        <row r="1975">
          <cell r="A1975">
            <v>0</v>
          </cell>
          <cell r="B1975" t="str">
            <v>Conexión a Momento y Cortante Viga - Col [ W16 @ W12 ] - { Patin }</v>
          </cell>
          <cell r="C1975">
            <v>0</v>
          </cell>
          <cell r="D1975">
            <v>0</v>
          </cell>
          <cell r="E1975" t="str">
            <v>Ud</v>
          </cell>
          <cell r="F1975">
            <v>13955.75</v>
          </cell>
          <cell r="G1975">
            <v>0</v>
          </cell>
          <cell r="H1975">
            <v>0</v>
          </cell>
          <cell r="I1975">
            <v>0</v>
          </cell>
        </row>
        <row r="1976">
          <cell r="A1976">
            <v>0</v>
          </cell>
          <cell r="B1976" t="str">
            <v>Conexión a Momento y Cortante Viga - Col [ W16 @ W12 ] - { Alma }</v>
          </cell>
          <cell r="C1976">
            <v>0</v>
          </cell>
          <cell r="D1976">
            <v>0</v>
          </cell>
          <cell r="E1976" t="str">
            <v>Ud</v>
          </cell>
          <cell r="F1976">
            <v>0</v>
          </cell>
          <cell r="G1976">
            <v>0</v>
          </cell>
          <cell r="H1976">
            <v>0</v>
          </cell>
          <cell r="I1976">
            <v>0</v>
          </cell>
        </row>
        <row r="1977">
          <cell r="A1977">
            <v>0</v>
          </cell>
          <cell r="B1977" t="str">
            <v>Conexión a Momento y Cortante Viga - Viga [ W16 @ W16 ]</v>
          </cell>
          <cell r="C1977">
            <v>0</v>
          </cell>
          <cell r="D1977">
            <v>0</v>
          </cell>
          <cell r="E1977" t="str">
            <v>Ud</v>
          </cell>
          <cell r="F1977">
            <v>0</v>
          </cell>
          <cell r="G1977">
            <v>0</v>
          </cell>
          <cell r="H1977">
            <v>0</v>
          </cell>
          <cell r="I1977">
            <v>0</v>
          </cell>
        </row>
        <row r="1978">
          <cell r="B1978" t="str">
            <v>Mano de Obra</v>
          </cell>
        </row>
        <row r="1979">
          <cell r="B1979" t="str">
            <v>Frabricación</v>
          </cell>
        </row>
        <row r="1980">
          <cell r="B1980" t="str">
            <v>SandBlasting Superficie Metálicas</v>
          </cell>
          <cell r="C1980">
            <v>0</v>
          </cell>
          <cell r="D1980">
            <v>0</v>
          </cell>
          <cell r="E1980" t="str">
            <v>m2</v>
          </cell>
          <cell r="F1980">
            <v>169.5</v>
          </cell>
          <cell r="G1980">
            <v>30.51</v>
          </cell>
          <cell r="H1980">
            <v>0</v>
          </cell>
        </row>
        <row r="1981">
          <cell r="B1981" t="str">
            <v>Fabricación Estructura Metalica - Viga</v>
          </cell>
          <cell r="C1981">
            <v>0</v>
          </cell>
          <cell r="D1981">
            <v>0</v>
          </cell>
          <cell r="E1981" t="str">
            <v>ton</v>
          </cell>
          <cell r="F1981">
            <v>11999.999999999998</v>
          </cell>
          <cell r="G1981">
            <v>2160</v>
          </cell>
          <cell r="H1981">
            <v>0</v>
          </cell>
        </row>
        <row r="1982">
          <cell r="B1982" t="str">
            <v>Fabricación Estructura Metalica - Placa</v>
          </cell>
          <cell r="C1982">
            <v>0</v>
          </cell>
          <cell r="D1982">
            <v>0</v>
          </cell>
          <cell r="E1982" t="str">
            <v>ton</v>
          </cell>
          <cell r="F1982">
            <v>22000</v>
          </cell>
          <cell r="G1982">
            <v>3960</v>
          </cell>
          <cell r="H1982">
            <v>0</v>
          </cell>
        </row>
        <row r="1983">
          <cell r="B1983" t="str">
            <v>Pintura de Taller</v>
          </cell>
        </row>
        <row r="1984">
          <cell r="B1984" t="str">
            <v>MO-1001-12 [PEM] Pintor Estructura Metálica</v>
          </cell>
          <cell r="C1984">
            <v>0</v>
          </cell>
          <cell r="D1984">
            <v>0</v>
          </cell>
          <cell r="E1984" t="str">
            <v>Día</v>
          </cell>
          <cell r="F1984">
            <v>737.38099547511399</v>
          </cell>
          <cell r="G1984">
            <v>132.72999999999999</v>
          </cell>
          <cell r="H1984">
            <v>0</v>
          </cell>
        </row>
        <row r="1985">
          <cell r="B1985" t="str">
            <v>MO-1001-14 [AyEM] Ayudante Estructuras Metálica</v>
          </cell>
          <cell r="C1985">
            <v>0</v>
          </cell>
          <cell r="D1985">
            <v>0</v>
          </cell>
          <cell r="E1985" t="str">
            <v>Día</v>
          </cell>
          <cell r="F1985">
            <v>866.50045248868685</v>
          </cell>
          <cell r="G1985">
            <v>155.97</v>
          </cell>
          <cell r="H1985">
            <v>0</v>
          </cell>
        </row>
        <row r="1986">
          <cell r="B1986" t="str">
            <v>Servicios, Herramientas y Equipos</v>
          </cell>
        </row>
        <row r="1987">
          <cell r="B1987" t="str">
            <v>Compresor p/ Pintura</v>
          </cell>
          <cell r="C1987">
            <v>0</v>
          </cell>
          <cell r="D1987">
            <v>0</v>
          </cell>
          <cell r="E1987" t="str">
            <v>Hr</v>
          </cell>
          <cell r="F1987">
            <v>63.56</v>
          </cell>
          <cell r="G1987">
            <v>11.44</v>
          </cell>
          <cell r="H1987">
            <v>0</v>
          </cell>
        </row>
        <row r="1988">
          <cell r="A1988">
            <v>124.25</v>
          </cell>
          <cell r="B1988" t="str">
            <v>Viga Principal W16x31 de 3.50 m + Conexión a Momento y Cortante Viga - Col [ W16 @ W12 ] - { Patin } + Conexión a Momento y Cortante Viga - Col [ W16 @ W12 ] - { Alma } ( incluye Frabricación &amp; Pintura de Taller)</v>
          </cell>
          <cell r="C1988">
            <v>0</v>
          </cell>
          <cell r="E1988" t="str">
            <v>Ud</v>
          </cell>
          <cell r="G1988" t="e">
            <v>#DIV/0!</v>
          </cell>
          <cell r="I1988" t="e">
            <v>#DIV/0!</v>
          </cell>
        </row>
        <row r="1990">
          <cell r="A1990">
            <v>125.25</v>
          </cell>
          <cell r="B1990" t="str">
            <v>Análisis de Precio Unitario de 0.00 Ud de Viga Principal W16x31 de 2.40 m + Conexión a Momento y Cortante Viga - Col [ W16 @ W12 ] - { Patin } + Conexión a Momento y Cortante Viga - Col [ W16 @ W12 ] - { Alma } ( incluye Frabricación &amp; Pintura de Taller):</v>
          </cell>
          <cell r="H1990" t="str">
            <v>Motorlobby</v>
          </cell>
        </row>
        <row r="1991">
          <cell r="B1991" t="str">
            <v>Materiales</v>
          </cell>
        </row>
        <row r="1992">
          <cell r="A1992" t="str">
            <v>lbm</v>
          </cell>
          <cell r="B1992" t="str">
            <v>Viga Principal</v>
          </cell>
          <cell r="C1992">
            <v>2.4</v>
          </cell>
          <cell r="D1992" t="str">
            <v>m</v>
          </cell>
          <cell r="I1992" t="str">
            <v>perimeter</v>
          </cell>
        </row>
        <row r="1993">
          <cell r="A1993">
            <v>31</v>
          </cell>
          <cell r="B1993" t="str">
            <v>W16x31</v>
          </cell>
          <cell r="C1993">
            <v>0</v>
          </cell>
          <cell r="D1993">
            <v>0</v>
          </cell>
          <cell r="E1993" t="str">
            <v>pl</v>
          </cell>
          <cell r="F1993">
            <v>656.89</v>
          </cell>
          <cell r="G1993">
            <v>118.24</v>
          </cell>
          <cell r="H1993">
            <v>0</v>
          </cell>
          <cell r="I1993">
            <v>4.4016666666666664</v>
          </cell>
        </row>
        <row r="1994">
          <cell r="B1994" t="str">
            <v>Conexión Moment Plate</v>
          </cell>
        </row>
        <row r="1995">
          <cell r="A1995">
            <v>0</v>
          </cell>
          <cell r="B1995" t="str">
            <v>Conexión a Momento y Cortante Viga - Col [ W16 @ W12 ] - { Patin }</v>
          </cell>
          <cell r="C1995">
            <v>0</v>
          </cell>
          <cell r="D1995">
            <v>0</v>
          </cell>
          <cell r="E1995" t="str">
            <v>Ud</v>
          </cell>
          <cell r="F1995">
            <v>13955.75</v>
          </cell>
          <cell r="G1995">
            <v>0</v>
          </cell>
          <cell r="H1995">
            <v>0</v>
          </cell>
          <cell r="I1995">
            <v>0</v>
          </cell>
        </row>
        <row r="1996">
          <cell r="A1996">
            <v>0</v>
          </cell>
          <cell r="B1996" t="str">
            <v>Conexión a Momento y Cortante Viga - Col [ W16 @ W12 ] - { Alma }</v>
          </cell>
          <cell r="C1996">
            <v>0</v>
          </cell>
          <cell r="D1996">
            <v>0</v>
          </cell>
          <cell r="E1996" t="str">
            <v>Ud</v>
          </cell>
          <cell r="F1996">
            <v>0</v>
          </cell>
          <cell r="G1996">
            <v>0</v>
          </cell>
          <cell r="H1996">
            <v>0</v>
          </cell>
          <cell r="I1996">
            <v>0</v>
          </cell>
        </row>
        <row r="1997">
          <cell r="A1997">
            <v>0</v>
          </cell>
          <cell r="B1997" t="str">
            <v>Conexión a Momento y Cortante Viga - Viga [ W16 @ W16 ]</v>
          </cell>
          <cell r="C1997">
            <v>0</v>
          </cell>
          <cell r="D1997">
            <v>0</v>
          </cell>
          <cell r="E1997" t="str">
            <v>Ud</v>
          </cell>
          <cell r="F1997">
            <v>0</v>
          </cell>
          <cell r="G1997">
            <v>0</v>
          </cell>
          <cell r="H1997">
            <v>0</v>
          </cell>
          <cell r="I1997">
            <v>0</v>
          </cell>
        </row>
        <row r="1998">
          <cell r="B1998" t="str">
            <v>Mano de Obra</v>
          </cell>
        </row>
        <row r="1999">
          <cell r="B1999" t="str">
            <v>Frabricación</v>
          </cell>
        </row>
        <row r="2000">
          <cell r="B2000" t="str">
            <v>SandBlasting Superficie Metálicas</v>
          </cell>
          <cell r="C2000">
            <v>0</v>
          </cell>
          <cell r="D2000">
            <v>0</v>
          </cell>
          <cell r="E2000" t="str">
            <v>m2</v>
          </cell>
          <cell r="F2000">
            <v>169.5</v>
          </cell>
          <cell r="G2000">
            <v>30.51</v>
          </cell>
          <cell r="H2000">
            <v>0</v>
          </cell>
        </row>
        <row r="2001">
          <cell r="B2001" t="str">
            <v>Fabricación Estructura Metalica - Viga</v>
          </cell>
          <cell r="C2001">
            <v>0</v>
          </cell>
          <cell r="D2001">
            <v>0</v>
          </cell>
          <cell r="E2001" t="str">
            <v>ton</v>
          </cell>
          <cell r="F2001">
            <v>11999.999999999998</v>
          </cell>
          <cell r="G2001">
            <v>2160</v>
          </cell>
          <cell r="H2001">
            <v>0</v>
          </cell>
        </row>
        <row r="2002">
          <cell r="B2002" t="str">
            <v>Fabricación Estructura Metalica - Placa</v>
          </cell>
          <cell r="C2002">
            <v>0</v>
          </cell>
          <cell r="D2002">
            <v>0</v>
          </cell>
          <cell r="E2002" t="str">
            <v>ton</v>
          </cell>
          <cell r="F2002">
            <v>22000</v>
          </cell>
          <cell r="G2002">
            <v>3960</v>
          </cell>
          <cell r="H2002">
            <v>0</v>
          </cell>
        </row>
        <row r="2003">
          <cell r="B2003" t="str">
            <v>Pintura de Taller</v>
          </cell>
        </row>
        <row r="2004">
          <cell r="B2004" t="str">
            <v>MO-1001-12 [PEM] Pintor Estructura Metálica</v>
          </cell>
          <cell r="C2004">
            <v>0</v>
          </cell>
          <cell r="D2004">
            <v>0</v>
          </cell>
          <cell r="E2004" t="str">
            <v>Día</v>
          </cell>
          <cell r="F2004">
            <v>737.38099547511399</v>
          </cell>
          <cell r="G2004">
            <v>132.72999999999999</v>
          </cell>
          <cell r="H2004">
            <v>0</v>
          </cell>
        </row>
        <row r="2005">
          <cell r="B2005" t="str">
            <v>MO-1001-14 [AyEM] Ayudante Estructuras Metálica</v>
          </cell>
          <cell r="C2005">
            <v>0</v>
          </cell>
          <cell r="D2005">
            <v>0</v>
          </cell>
          <cell r="E2005" t="str">
            <v>Día</v>
          </cell>
          <cell r="F2005">
            <v>866.50045248868685</v>
          </cell>
          <cell r="G2005">
            <v>155.97</v>
          </cell>
          <cell r="H2005">
            <v>0</v>
          </cell>
        </row>
        <row r="2006">
          <cell r="B2006" t="str">
            <v>Servicios, Herramientas y Equipos</v>
          </cell>
        </row>
        <row r="2007">
          <cell r="B2007" t="str">
            <v>Compresor p/ Pintura</v>
          </cell>
          <cell r="C2007">
            <v>0</v>
          </cell>
          <cell r="D2007">
            <v>0</v>
          </cell>
          <cell r="E2007" t="str">
            <v>Hr</v>
          </cell>
          <cell r="F2007">
            <v>63.56</v>
          </cell>
          <cell r="G2007">
            <v>11.44</v>
          </cell>
          <cell r="H2007">
            <v>0</v>
          </cell>
        </row>
        <row r="2008">
          <cell r="A2008">
            <v>125.25</v>
          </cell>
          <cell r="B2008" t="str">
            <v>Viga Principal W16x31 de 2.40 m + Conexión a Momento y Cortante Viga - Col [ W16 @ W12 ] - { Patin } + Conexión a Momento y Cortante Viga - Col [ W16 @ W12 ] - { Alma } ( incluye Frabricación &amp; Pintura de Taller)</v>
          </cell>
          <cell r="C2008">
            <v>0</v>
          </cell>
          <cell r="E2008" t="str">
            <v>Ud</v>
          </cell>
          <cell r="G2008" t="e">
            <v>#DIV/0!</v>
          </cell>
          <cell r="I2008" t="e">
            <v>#DIV/0!</v>
          </cell>
        </row>
        <row r="2010">
          <cell r="A2010">
            <v>126.25</v>
          </cell>
          <cell r="B2010" t="str">
            <v>Análisis de Precio Unitario de 0.00 Ud de Viga Principal W16x31 de 2.65 m + Conexión a Momento y Cortante Viga - Col [ W16 @ W12 ] - { Patin } + Conexión a Momento y Cortante Viga - Col [ W16 @ W12 ] - { Alma } ( incluye Frabricación &amp; Pintura de Taller):</v>
          </cell>
          <cell r="H2010" t="str">
            <v>Motorlobby</v>
          </cell>
        </row>
        <row r="2011">
          <cell r="B2011" t="str">
            <v>Materiales</v>
          </cell>
        </row>
        <row r="2012">
          <cell r="A2012" t="str">
            <v>lbm</v>
          </cell>
          <cell r="B2012" t="str">
            <v>Viga Principal</v>
          </cell>
          <cell r="C2012">
            <v>2.65</v>
          </cell>
          <cell r="D2012" t="str">
            <v>m</v>
          </cell>
          <cell r="I2012" t="str">
            <v>perimeter</v>
          </cell>
        </row>
        <row r="2013">
          <cell r="A2013">
            <v>31</v>
          </cell>
          <cell r="B2013" t="str">
            <v>W16x31</v>
          </cell>
          <cell r="C2013">
            <v>0</v>
          </cell>
          <cell r="D2013">
            <v>0</v>
          </cell>
          <cell r="E2013" t="str">
            <v>pl</v>
          </cell>
          <cell r="F2013">
            <v>656.89</v>
          </cell>
          <cell r="G2013">
            <v>118.24</v>
          </cell>
          <cell r="H2013">
            <v>0</v>
          </cell>
          <cell r="I2013">
            <v>4.4016666666666664</v>
          </cell>
        </row>
        <row r="2014">
          <cell r="B2014" t="str">
            <v>Conexión Moment Plate</v>
          </cell>
        </row>
        <row r="2015">
          <cell r="A2015">
            <v>0</v>
          </cell>
          <cell r="B2015" t="str">
            <v>Conexión a Momento y Cortante Viga - Col [ W16 @ W12 ] - { Patin }</v>
          </cell>
          <cell r="C2015">
            <v>0</v>
          </cell>
          <cell r="D2015">
            <v>0</v>
          </cell>
          <cell r="E2015" t="str">
            <v>Ud</v>
          </cell>
          <cell r="F2015">
            <v>13955.75</v>
          </cell>
          <cell r="G2015">
            <v>0</v>
          </cell>
          <cell r="H2015">
            <v>0</v>
          </cell>
          <cell r="I2015">
            <v>0</v>
          </cell>
        </row>
        <row r="2016">
          <cell r="A2016">
            <v>0</v>
          </cell>
          <cell r="B2016" t="str">
            <v>Conexión a Momento y Cortante Viga - Col [ W16 @ W12 ] - { Alma }</v>
          </cell>
          <cell r="C2016">
            <v>0</v>
          </cell>
          <cell r="D2016">
            <v>0</v>
          </cell>
          <cell r="E2016" t="str">
            <v>Ud</v>
          </cell>
          <cell r="F2016">
            <v>0</v>
          </cell>
          <cell r="G2016">
            <v>0</v>
          </cell>
          <cell r="H2016">
            <v>0</v>
          </cell>
          <cell r="I2016">
            <v>0</v>
          </cell>
        </row>
        <row r="2017">
          <cell r="A2017">
            <v>0</v>
          </cell>
          <cell r="B2017" t="str">
            <v>Conexión a Momento y Cortante Viga - Viga [ W16 @ W16 ]</v>
          </cell>
          <cell r="C2017">
            <v>0</v>
          </cell>
          <cell r="D2017">
            <v>0</v>
          </cell>
          <cell r="E2017" t="str">
            <v>Ud</v>
          </cell>
          <cell r="F2017">
            <v>0</v>
          </cell>
          <cell r="G2017">
            <v>0</v>
          </cell>
          <cell r="H2017">
            <v>0</v>
          </cell>
          <cell r="I2017">
            <v>0</v>
          </cell>
        </row>
        <row r="2018">
          <cell r="B2018" t="str">
            <v>Mano de Obra</v>
          </cell>
        </row>
        <row r="2019">
          <cell r="B2019" t="str">
            <v>Frabricación</v>
          </cell>
        </row>
        <row r="2020">
          <cell r="B2020" t="str">
            <v>SandBlasting Superficie Metálicas</v>
          </cell>
          <cell r="C2020">
            <v>0</v>
          </cell>
          <cell r="D2020">
            <v>0</v>
          </cell>
          <cell r="E2020" t="str">
            <v>m2</v>
          </cell>
          <cell r="F2020">
            <v>169.5</v>
          </cell>
          <cell r="G2020">
            <v>30.51</v>
          </cell>
          <cell r="H2020">
            <v>0</v>
          </cell>
        </row>
        <row r="2021">
          <cell r="B2021" t="str">
            <v>Fabricación Estructura Metalica - Viga</v>
          </cell>
          <cell r="C2021">
            <v>0</v>
          </cell>
          <cell r="D2021">
            <v>0</v>
          </cell>
          <cell r="E2021" t="str">
            <v>ton</v>
          </cell>
          <cell r="F2021">
            <v>11999.999999999998</v>
          </cell>
          <cell r="G2021">
            <v>2160</v>
          </cell>
          <cell r="H2021">
            <v>0</v>
          </cell>
        </row>
        <row r="2022">
          <cell r="B2022" t="str">
            <v>Fabricación Estructura Metalica - Placa</v>
          </cell>
          <cell r="C2022">
            <v>0</v>
          </cell>
          <cell r="D2022">
            <v>0</v>
          </cell>
          <cell r="E2022" t="str">
            <v>ton</v>
          </cell>
          <cell r="F2022">
            <v>22000</v>
          </cell>
          <cell r="G2022">
            <v>3960</v>
          </cell>
          <cell r="H2022">
            <v>0</v>
          </cell>
        </row>
        <row r="2023">
          <cell r="B2023" t="str">
            <v>Pintura de Taller</v>
          </cell>
        </row>
        <row r="2024">
          <cell r="B2024" t="str">
            <v>MO-1001-12 [PEM] Pintor Estructura Metálica</v>
          </cell>
          <cell r="C2024">
            <v>0</v>
          </cell>
          <cell r="D2024">
            <v>0</v>
          </cell>
          <cell r="E2024" t="str">
            <v>Día</v>
          </cell>
          <cell r="F2024">
            <v>737.38099547511399</v>
          </cell>
          <cell r="G2024">
            <v>132.72999999999999</v>
          </cell>
          <cell r="H2024">
            <v>0</v>
          </cell>
        </row>
        <row r="2025">
          <cell r="B2025" t="str">
            <v>MO-1001-14 [AyEM] Ayudante Estructuras Metálica</v>
          </cell>
          <cell r="C2025">
            <v>0</v>
          </cell>
          <cell r="D2025">
            <v>0</v>
          </cell>
          <cell r="E2025" t="str">
            <v>Día</v>
          </cell>
          <cell r="F2025">
            <v>866.50045248868685</v>
          </cell>
          <cell r="G2025">
            <v>155.97</v>
          </cell>
          <cell r="H2025">
            <v>0</v>
          </cell>
        </row>
        <row r="2026">
          <cell r="B2026" t="str">
            <v>Servicios, Herramientas y Equipos</v>
          </cell>
        </row>
        <row r="2027">
          <cell r="B2027" t="str">
            <v>Compresor p/ Pintura</v>
          </cell>
          <cell r="C2027">
            <v>0</v>
          </cell>
          <cell r="D2027">
            <v>0</v>
          </cell>
          <cell r="E2027" t="str">
            <v>Hr</v>
          </cell>
          <cell r="F2027">
            <v>63.56</v>
          </cell>
          <cell r="G2027">
            <v>11.44</v>
          </cell>
          <cell r="H2027">
            <v>0</v>
          </cell>
        </row>
        <row r="2028">
          <cell r="A2028">
            <v>126.25</v>
          </cell>
          <cell r="B2028" t="str">
            <v>Viga Principal W16x31 de 2.65 m + Conexión a Momento y Cortante Viga - Col [ W16 @ W12 ] - { Patin } + Conexión a Momento y Cortante Viga - Col [ W16 @ W12 ] - { Alma } ( incluye Frabricación &amp; Pintura de Taller)</v>
          </cell>
          <cell r="C2028">
            <v>0</v>
          </cell>
          <cell r="E2028" t="str">
            <v>Ud</v>
          </cell>
          <cell r="G2028" t="e">
            <v>#DIV/0!</v>
          </cell>
          <cell r="I2028" t="e">
            <v>#DIV/0!</v>
          </cell>
        </row>
        <row r="2030">
          <cell r="A2030">
            <v>127.25</v>
          </cell>
          <cell r="B2030" t="str">
            <v>Análisis de Precio Unitario de 0.00 Ud de Viga Principal W16x31 de 3.00 m + Conexión a Momento y Cortante Viga - Col [ W16 @ W12 ] - { Patin } + Conexión a Momento y Cortante Viga - Col [ W16 @ W12 ] - { Alma } ( incluye Frabricación &amp; Pintura de Taller):</v>
          </cell>
          <cell r="H2030" t="str">
            <v>Motorlobby</v>
          </cell>
        </row>
        <row r="2031">
          <cell r="B2031" t="str">
            <v>Materiales</v>
          </cell>
        </row>
        <row r="2032">
          <cell r="A2032" t="str">
            <v>lbm</v>
          </cell>
          <cell r="B2032" t="str">
            <v>Viga Principal</v>
          </cell>
          <cell r="C2032">
            <v>3</v>
          </cell>
          <cell r="D2032" t="str">
            <v>m</v>
          </cell>
          <cell r="I2032" t="str">
            <v>perimeter</v>
          </cell>
        </row>
        <row r="2033">
          <cell r="A2033">
            <v>31</v>
          </cell>
          <cell r="B2033" t="str">
            <v>W16x31</v>
          </cell>
          <cell r="C2033">
            <v>0</v>
          </cell>
          <cell r="D2033">
            <v>0</v>
          </cell>
          <cell r="E2033" t="str">
            <v>pl</v>
          </cell>
          <cell r="F2033">
            <v>656.89</v>
          </cell>
          <cell r="G2033">
            <v>118.24</v>
          </cell>
          <cell r="H2033">
            <v>0</v>
          </cell>
          <cell r="I2033">
            <v>4.4016666666666664</v>
          </cell>
        </row>
        <row r="2034">
          <cell r="B2034" t="str">
            <v>Conexión Moment Plate</v>
          </cell>
        </row>
        <row r="2035">
          <cell r="A2035">
            <v>0</v>
          </cell>
          <cell r="B2035" t="str">
            <v>Conexión a Momento y Cortante Viga - Col [ W16 @ W12 ] - { Patin }</v>
          </cell>
          <cell r="C2035">
            <v>0</v>
          </cell>
          <cell r="D2035">
            <v>0</v>
          </cell>
          <cell r="E2035" t="str">
            <v>Ud</v>
          </cell>
          <cell r="F2035">
            <v>13955.75</v>
          </cell>
          <cell r="G2035">
            <v>0</v>
          </cell>
          <cell r="H2035">
            <v>0</v>
          </cell>
          <cell r="I2035">
            <v>0</v>
          </cell>
        </row>
        <row r="2036">
          <cell r="A2036">
            <v>0</v>
          </cell>
          <cell r="B2036" t="str">
            <v>Conexión a Momento y Cortante Viga - Col [ W16 @ W12 ] - { Alma }</v>
          </cell>
          <cell r="C2036">
            <v>0</v>
          </cell>
          <cell r="D2036">
            <v>0</v>
          </cell>
          <cell r="E2036" t="str">
            <v>Ud</v>
          </cell>
          <cell r="F2036">
            <v>0</v>
          </cell>
          <cell r="G2036">
            <v>0</v>
          </cell>
          <cell r="H2036">
            <v>0</v>
          </cell>
          <cell r="I2036">
            <v>0</v>
          </cell>
        </row>
        <row r="2037">
          <cell r="A2037">
            <v>0</v>
          </cell>
          <cell r="B2037" t="str">
            <v>Conexión a Momento y Cortante Viga - Viga [ W16 @ W16 ]</v>
          </cell>
          <cell r="C2037">
            <v>0</v>
          </cell>
          <cell r="D2037">
            <v>0</v>
          </cell>
          <cell r="E2037" t="str">
            <v>Ud</v>
          </cell>
          <cell r="F2037">
            <v>0</v>
          </cell>
          <cell r="G2037">
            <v>0</v>
          </cell>
          <cell r="H2037">
            <v>0</v>
          </cell>
          <cell r="I2037">
            <v>0</v>
          </cell>
        </row>
        <row r="2038">
          <cell r="B2038" t="str">
            <v>Mano de Obra</v>
          </cell>
        </row>
        <row r="2039">
          <cell r="B2039" t="str">
            <v>Frabricación</v>
          </cell>
        </row>
        <row r="2040">
          <cell r="B2040" t="str">
            <v>SandBlasting Superficie Metálicas</v>
          </cell>
          <cell r="C2040">
            <v>0</v>
          </cell>
          <cell r="D2040">
            <v>0</v>
          </cell>
          <cell r="E2040" t="str">
            <v>m2</v>
          </cell>
          <cell r="F2040">
            <v>169.5</v>
          </cell>
          <cell r="G2040">
            <v>30.51</v>
          </cell>
          <cell r="H2040">
            <v>0</v>
          </cell>
        </row>
        <row r="2041">
          <cell r="B2041" t="str">
            <v>Fabricación Estructura Metalica - Viga</v>
          </cell>
          <cell r="C2041">
            <v>0</v>
          </cell>
          <cell r="D2041">
            <v>0</v>
          </cell>
          <cell r="E2041" t="str">
            <v>ton</v>
          </cell>
          <cell r="F2041">
            <v>11999.999999999998</v>
          </cell>
          <cell r="G2041">
            <v>2160</v>
          </cell>
          <cell r="H2041">
            <v>0</v>
          </cell>
        </row>
        <row r="2042">
          <cell r="B2042" t="str">
            <v>Fabricación Estructura Metalica - Placa</v>
          </cell>
          <cell r="C2042">
            <v>0</v>
          </cell>
          <cell r="D2042">
            <v>0</v>
          </cell>
          <cell r="E2042" t="str">
            <v>ton</v>
          </cell>
          <cell r="F2042">
            <v>22000</v>
          </cell>
          <cell r="G2042">
            <v>3960</v>
          </cell>
          <cell r="H2042">
            <v>0</v>
          </cell>
        </row>
        <row r="2043">
          <cell r="B2043" t="str">
            <v>Pintura de Taller</v>
          </cell>
        </row>
        <row r="2044">
          <cell r="B2044" t="str">
            <v>MO-1001-12 [PEM] Pintor Estructura Metálica</v>
          </cell>
          <cell r="C2044">
            <v>0</v>
          </cell>
          <cell r="D2044">
            <v>0</v>
          </cell>
          <cell r="E2044" t="str">
            <v>Día</v>
          </cell>
          <cell r="F2044">
            <v>737.38099547511399</v>
          </cell>
          <cell r="G2044">
            <v>132.72999999999999</v>
          </cell>
          <cell r="H2044">
            <v>0</v>
          </cell>
        </row>
        <row r="2045">
          <cell r="B2045" t="str">
            <v>MO-1001-14 [AyEM] Ayudante Estructuras Metálica</v>
          </cell>
          <cell r="C2045">
            <v>0</v>
          </cell>
          <cell r="D2045">
            <v>0</v>
          </cell>
          <cell r="E2045" t="str">
            <v>Día</v>
          </cell>
          <cell r="F2045">
            <v>866.50045248868685</v>
          </cell>
          <cell r="G2045">
            <v>155.97</v>
          </cell>
          <cell r="H2045">
            <v>0</v>
          </cell>
        </row>
        <row r="2046">
          <cell r="B2046" t="str">
            <v>Servicios, Herramientas y Equipos</v>
          </cell>
        </row>
        <row r="2047">
          <cell r="B2047" t="str">
            <v>Compresor p/ Pintura</v>
          </cell>
          <cell r="C2047">
            <v>0</v>
          </cell>
          <cell r="D2047">
            <v>0</v>
          </cell>
          <cell r="E2047" t="str">
            <v>Hr</v>
          </cell>
          <cell r="F2047">
            <v>63.56</v>
          </cell>
          <cell r="G2047">
            <v>11.44</v>
          </cell>
          <cell r="H2047">
            <v>0</v>
          </cell>
        </row>
        <row r="2048">
          <cell r="A2048">
            <v>127.25</v>
          </cell>
          <cell r="B2048" t="str">
            <v>Viga Principal W16x31 de 3.00 m + Conexión a Momento y Cortante Viga - Col [ W16 @ W12 ] - { Patin } + Conexión a Momento y Cortante Viga - Col [ W16 @ W12 ] - { Alma } ( incluye Frabricación &amp; Pintura de Taller)</v>
          </cell>
          <cell r="C2048">
            <v>0</v>
          </cell>
          <cell r="E2048" t="str">
            <v>Ud</v>
          </cell>
          <cell r="G2048" t="e">
            <v>#DIV/0!</v>
          </cell>
          <cell r="I2048" t="e">
            <v>#DIV/0!</v>
          </cell>
        </row>
        <row r="2050">
          <cell r="A2050">
            <v>128.25</v>
          </cell>
          <cell r="B2050" t="str">
            <v>Análisis de Precio Unitario de 0.00 Ud de Viga Principal W16x31 de 3.29 m + Conexión a Momento y Cortante Viga - Col [ W16 @ W12 ] - { Patin } + Conexión a Momento y Cortante Viga - Col [ W16 @ W12 ] - { Alma } ( incluye Frabricación &amp; Pintura de Taller):</v>
          </cell>
          <cell r="H2050" t="str">
            <v>Motorlobby</v>
          </cell>
        </row>
        <row r="2051">
          <cell r="B2051" t="str">
            <v>Materiales</v>
          </cell>
        </row>
        <row r="2052">
          <cell r="A2052" t="str">
            <v>lbm</v>
          </cell>
          <cell r="B2052" t="str">
            <v>Viga Principal</v>
          </cell>
          <cell r="C2052">
            <v>3.29</v>
          </cell>
          <cell r="D2052" t="str">
            <v>m</v>
          </cell>
          <cell r="I2052" t="str">
            <v>perimeter</v>
          </cell>
        </row>
        <row r="2053">
          <cell r="A2053">
            <v>31</v>
          </cell>
          <cell r="B2053" t="str">
            <v>W16x31</v>
          </cell>
          <cell r="C2053">
            <v>0</v>
          </cell>
          <cell r="D2053">
            <v>0</v>
          </cell>
          <cell r="E2053" t="str">
            <v>pl</v>
          </cell>
          <cell r="F2053">
            <v>656.89</v>
          </cell>
          <cell r="G2053">
            <v>118.24</v>
          </cell>
          <cell r="H2053">
            <v>0</v>
          </cell>
          <cell r="I2053">
            <v>4.4016666666666664</v>
          </cell>
        </row>
        <row r="2054">
          <cell r="B2054" t="str">
            <v>Conexión Moment Plate</v>
          </cell>
        </row>
        <row r="2055">
          <cell r="A2055">
            <v>0</v>
          </cell>
          <cell r="B2055" t="str">
            <v>Conexión a Momento y Cortante Viga - Col [ W16 @ W12 ] - { Patin }</v>
          </cell>
          <cell r="C2055">
            <v>0</v>
          </cell>
          <cell r="D2055">
            <v>0</v>
          </cell>
          <cell r="E2055" t="str">
            <v>Ud</v>
          </cell>
          <cell r="F2055">
            <v>13955.75</v>
          </cell>
          <cell r="G2055">
            <v>0</v>
          </cell>
          <cell r="H2055">
            <v>0</v>
          </cell>
          <cell r="I2055">
            <v>0</v>
          </cell>
        </row>
        <row r="2056">
          <cell r="A2056">
            <v>0</v>
          </cell>
          <cell r="B2056" t="str">
            <v>Conexión a Momento y Cortante Viga - Col [ W16 @ W12 ] - { Alma }</v>
          </cell>
          <cell r="C2056">
            <v>0</v>
          </cell>
          <cell r="D2056">
            <v>0</v>
          </cell>
          <cell r="E2056" t="str">
            <v>Ud</v>
          </cell>
          <cell r="F2056">
            <v>0</v>
          </cell>
          <cell r="G2056">
            <v>0</v>
          </cell>
          <cell r="H2056">
            <v>0</v>
          </cell>
          <cell r="I2056">
            <v>0</v>
          </cell>
        </row>
        <row r="2057">
          <cell r="A2057">
            <v>0</v>
          </cell>
          <cell r="B2057" t="str">
            <v>Conexión a Momento y Cortante Viga - Viga [ W16 @ W16 ]</v>
          </cell>
          <cell r="C2057">
            <v>0</v>
          </cell>
          <cell r="D2057">
            <v>0</v>
          </cell>
          <cell r="E2057" t="str">
            <v>Ud</v>
          </cell>
          <cell r="F2057">
            <v>0</v>
          </cell>
          <cell r="G2057">
            <v>0</v>
          </cell>
          <cell r="H2057">
            <v>0</v>
          </cell>
          <cell r="I2057">
            <v>0</v>
          </cell>
        </row>
        <row r="2058">
          <cell r="B2058" t="str">
            <v>Mano de Obra</v>
          </cell>
        </row>
        <row r="2059">
          <cell r="B2059" t="str">
            <v>Frabricación</v>
          </cell>
        </row>
        <row r="2060">
          <cell r="B2060" t="str">
            <v>SandBlasting Superficie Metálicas</v>
          </cell>
          <cell r="C2060">
            <v>0</v>
          </cell>
          <cell r="D2060">
            <v>0</v>
          </cell>
          <cell r="E2060" t="str">
            <v>m2</v>
          </cell>
          <cell r="F2060">
            <v>169.5</v>
          </cell>
          <cell r="G2060">
            <v>30.51</v>
          </cell>
          <cell r="H2060">
            <v>0</v>
          </cell>
        </row>
        <row r="2061">
          <cell r="B2061" t="str">
            <v>Fabricación Estructura Metalica - Viga</v>
          </cell>
          <cell r="C2061">
            <v>0</v>
          </cell>
          <cell r="D2061">
            <v>0</v>
          </cell>
          <cell r="E2061" t="str">
            <v>ton</v>
          </cell>
          <cell r="F2061">
            <v>11999.999999999998</v>
          </cell>
          <cell r="G2061">
            <v>2160</v>
          </cell>
          <cell r="H2061">
            <v>0</v>
          </cell>
        </row>
        <row r="2062">
          <cell r="B2062" t="str">
            <v>Fabricación Estructura Metalica - Placa</v>
          </cell>
          <cell r="C2062">
            <v>0</v>
          </cell>
          <cell r="D2062">
            <v>0</v>
          </cell>
          <cell r="E2062" t="str">
            <v>ton</v>
          </cell>
          <cell r="F2062">
            <v>22000</v>
          </cell>
          <cell r="G2062">
            <v>3960</v>
          </cell>
          <cell r="H2062">
            <v>0</v>
          </cell>
        </row>
        <row r="2063">
          <cell r="B2063" t="str">
            <v>Pintura de Taller</v>
          </cell>
        </row>
        <row r="2064">
          <cell r="B2064" t="str">
            <v>MO-1001-12 [PEM] Pintor Estructura Metálica</v>
          </cell>
          <cell r="C2064">
            <v>0</v>
          </cell>
          <cell r="D2064">
            <v>0</v>
          </cell>
          <cell r="E2064" t="str">
            <v>Día</v>
          </cell>
          <cell r="F2064">
            <v>737.38099547511399</v>
          </cell>
          <cell r="G2064">
            <v>132.72999999999999</v>
          </cell>
          <cell r="H2064">
            <v>0</v>
          </cell>
        </row>
        <row r="2065">
          <cell r="B2065" t="str">
            <v>MO-1001-14 [AyEM] Ayudante Estructuras Metálica</v>
          </cell>
          <cell r="C2065">
            <v>0</v>
          </cell>
          <cell r="D2065">
            <v>0</v>
          </cell>
          <cell r="E2065" t="str">
            <v>Día</v>
          </cell>
          <cell r="F2065">
            <v>866.50045248868685</v>
          </cell>
          <cell r="G2065">
            <v>155.97</v>
          </cell>
          <cell r="H2065">
            <v>0</v>
          </cell>
        </row>
        <row r="2066">
          <cell r="B2066" t="str">
            <v>Servicios, Herramientas y Equipos</v>
          </cell>
        </row>
        <row r="2067">
          <cell r="B2067" t="str">
            <v>Compresor p/ Pintura</v>
          </cell>
          <cell r="C2067">
            <v>0</v>
          </cell>
          <cell r="D2067">
            <v>0</v>
          </cell>
          <cell r="E2067" t="str">
            <v>Hr</v>
          </cell>
          <cell r="F2067">
            <v>63.56</v>
          </cell>
          <cell r="G2067">
            <v>11.44</v>
          </cell>
          <cell r="H2067">
            <v>0</v>
          </cell>
        </row>
        <row r="2068">
          <cell r="A2068">
            <v>128.25</v>
          </cell>
          <cell r="B2068" t="str">
            <v>Viga Principal W16x31 de 3.29 m + Conexión a Momento y Cortante Viga - Col [ W16 @ W12 ] - { Patin } + Conexión a Momento y Cortante Viga - Col [ W16 @ W12 ] - { Alma } ( incluye Frabricación &amp; Pintura de Taller)</v>
          </cell>
          <cell r="C2068">
            <v>0</v>
          </cell>
          <cell r="E2068" t="str">
            <v>Ud</v>
          </cell>
          <cell r="G2068" t="e">
            <v>#DIV/0!</v>
          </cell>
          <cell r="I2068" t="e">
            <v>#DIV/0!</v>
          </cell>
        </row>
        <row r="2070">
          <cell r="A2070">
            <v>129.25</v>
          </cell>
          <cell r="B2070" t="str">
            <v>Análisis de Precio Unitario de 0.00 Ud de Viga Principal W16x31 de 3.68 m + Conexión a Momento y Cortante Viga - Col [ W16 @ W12 ] - { Patin } + Conexión a Momento y Cortante Viga - Col [ W16 @ W12 ] - { Alma } ( incluye Frabricación &amp; Pintura de Taller):</v>
          </cell>
          <cell r="H2070" t="str">
            <v>Motorlobby</v>
          </cell>
        </row>
        <row r="2071">
          <cell r="B2071" t="str">
            <v>Materiales</v>
          </cell>
        </row>
        <row r="2072">
          <cell r="A2072" t="str">
            <v>lbm</v>
          </cell>
          <cell r="B2072" t="str">
            <v>Viga Principal</v>
          </cell>
          <cell r="C2072">
            <v>3.68</v>
          </cell>
          <cell r="D2072" t="str">
            <v>m</v>
          </cell>
          <cell r="I2072" t="str">
            <v>perimeter</v>
          </cell>
        </row>
        <row r="2073">
          <cell r="A2073">
            <v>31</v>
          </cell>
          <cell r="B2073" t="str">
            <v>W16x31</v>
          </cell>
          <cell r="C2073">
            <v>0</v>
          </cell>
          <cell r="D2073">
            <v>0</v>
          </cell>
          <cell r="E2073" t="str">
            <v>pl</v>
          </cell>
          <cell r="F2073">
            <v>656.89</v>
          </cell>
          <cell r="G2073">
            <v>118.24</v>
          </cell>
          <cell r="H2073">
            <v>0</v>
          </cell>
          <cell r="I2073">
            <v>4.4016666666666664</v>
          </cell>
        </row>
        <row r="2074">
          <cell r="B2074" t="str">
            <v>Conexión Moment Plate</v>
          </cell>
        </row>
        <row r="2075">
          <cell r="A2075">
            <v>0</v>
          </cell>
          <cell r="B2075" t="str">
            <v>Conexión a Momento y Cortante Viga - Col [ W16 @ W12 ] - { Patin }</v>
          </cell>
          <cell r="C2075">
            <v>0</v>
          </cell>
          <cell r="D2075">
            <v>0</v>
          </cell>
          <cell r="E2075" t="str">
            <v>Ud</v>
          </cell>
          <cell r="F2075">
            <v>13955.75</v>
          </cell>
          <cell r="G2075">
            <v>0</v>
          </cell>
          <cell r="H2075">
            <v>0</v>
          </cell>
          <cell r="I2075">
            <v>0</v>
          </cell>
        </row>
        <row r="2076">
          <cell r="A2076">
            <v>0</v>
          </cell>
          <cell r="B2076" t="str">
            <v>Conexión a Momento y Cortante Viga - Col [ W16 @ W12 ] - { Alma }</v>
          </cell>
          <cell r="C2076">
            <v>0</v>
          </cell>
          <cell r="D2076">
            <v>0</v>
          </cell>
          <cell r="E2076" t="str">
            <v>Ud</v>
          </cell>
          <cell r="F2076">
            <v>0</v>
          </cell>
          <cell r="G2076">
            <v>0</v>
          </cell>
          <cell r="H2076">
            <v>0</v>
          </cell>
          <cell r="I2076">
            <v>0</v>
          </cell>
        </row>
        <row r="2077">
          <cell r="A2077">
            <v>0</v>
          </cell>
          <cell r="B2077" t="str">
            <v>Conexión a Momento y Cortante Viga - Viga [ W16 @ W16 ]</v>
          </cell>
          <cell r="C2077">
            <v>0</v>
          </cell>
          <cell r="D2077">
            <v>0</v>
          </cell>
          <cell r="E2077" t="str">
            <v>Ud</v>
          </cell>
          <cell r="F2077">
            <v>0</v>
          </cell>
          <cell r="G2077">
            <v>0</v>
          </cell>
          <cell r="H2077">
            <v>0</v>
          </cell>
          <cell r="I2077">
            <v>0</v>
          </cell>
        </row>
        <row r="2078">
          <cell r="B2078" t="str">
            <v>Mano de Obra</v>
          </cell>
        </row>
        <row r="2079">
          <cell r="B2079" t="str">
            <v>Frabricación</v>
          </cell>
        </row>
        <row r="2080">
          <cell r="B2080" t="str">
            <v>SandBlasting Superficie Metálicas</v>
          </cell>
          <cell r="C2080">
            <v>0</v>
          </cell>
          <cell r="D2080">
            <v>0</v>
          </cell>
          <cell r="E2080" t="str">
            <v>m2</v>
          </cell>
          <cell r="F2080">
            <v>169.5</v>
          </cell>
          <cell r="G2080">
            <v>30.51</v>
          </cell>
          <cell r="H2080">
            <v>0</v>
          </cell>
        </row>
        <row r="2081">
          <cell r="B2081" t="str">
            <v>Fabricación Estructura Metalica - Viga</v>
          </cell>
          <cell r="C2081">
            <v>0</v>
          </cell>
          <cell r="D2081">
            <v>0</v>
          </cell>
          <cell r="E2081" t="str">
            <v>ton</v>
          </cell>
          <cell r="F2081">
            <v>11999.999999999998</v>
          </cell>
          <cell r="G2081">
            <v>2160</v>
          </cell>
          <cell r="H2081">
            <v>0</v>
          </cell>
        </row>
        <row r="2082">
          <cell r="B2082" t="str">
            <v>Fabricación Estructura Metalica - Placa</v>
          </cell>
          <cell r="C2082">
            <v>0</v>
          </cell>
          <cell r="D2082">
            <v>0</v>
          </cell>
          <cell r="E2082" t="str">
            <v>ton</v>
          </cell>
          <cell r="F2082">
            <v>22000</v>
          </cell>
          <cell r="G2082">
            <v>3960</v>
          </cell>
          <cell r="H2082">
            <v>0</v>
          </cell>
        </row>
        <row r="2083">
          <cell r="B2083" t="str">
            <v>Pintura de Taller</v>
          </cell>
        </row>
        <row r="2084">
          <cell r="B2084" t="str">
            <v>MO-1001-12 [PEM] Pintor Estructura Metálica</v>
          </cell>
          <cell r="C2084">
            <v>0</v>
          </cell>
          <cell r="D2084">
            <v>0</v>
          </cell>
          <cell r="E2084" t="str">
            <v>Día</v>
          </cell>
          <cell r="F2084">
            <v>737.38099547511399</v>
          </cell>
          <cell r="G2084">
            <v>132.72999999999999</v>
          </cell>
          <cell r="H2084">
            <v>0</v>
          </cell>
        </row>
        <row r="2085">
          <cell r="B2085" t="str">
            <v>MO-1001-14 [AyEM] Ayudante Estructuras Metálica</v>
          </cell>
          <cell r="C2085">
            <v>0</v>
          </cell>
          <cell r="D2085">
            <v>0</v>
          </cell>
          <cell r="E2085" t="str">
            <v>Día</v>
          </cell>
          <cell r="F2085">
            <v>866.50045248868685</v>
          </cell>
          <cell r="G2085">
            <v>155.97</v>
          </cell>
          <cell r="H2085">
            <v>0</v>
          </cell>
        </row>
        <row r="2086">
          <cell r="B2086" t="str">
            <v>Servicios, Herramientas y Equipos</v>
          </cell>
        </row>
        <row r="2087">
          <cell r="B2087" t="str">
            <v>Compresor p/ Pintura</v>
          </cell>
          <cell r="C2087">
            <v>0</v>
          </cell>
          <cell r="D2087">
            <v>0</v>
          </cell>
          <cell r="E2087" t="str">
            <v>Hr</v>
          </cell>
          <cell r="F2087">
            <v>63.56</v>
          </cell>
          <cell r="G2087">
            <v>11.44</v>
          </cell>
          <cell r="H2087">
            <v>0</v>
          </cell>
        </row>
        <row r="2088">
          <cell r="A2088">
            <v>129.25</v>
          </cell>
          <cell r="B2088" t="str">
            <v>Viga Principal W16x31 de 3.68 m + Conexión a Momento y Cortante Viga - Col [ W16 @ W12 ] - { Patin } + Conexión a Momento y Cortante Viga - Col [ W16 @ W12 ] - { Alma } ( incluye Frabricación &amp; Pintura de Taller)</v>
          </cell>
          <cell r="C2088">
            <v>0</v>
          </cell>
          <cell r="E2088" t="str">
            <v>Ud</v>
          </cell>
          <cell r="G2088" t="e">
            <v>#DIV/0!</v>
          </cell>
          <cell r="I2088" t="e">
            <v>#DIV/0!</v>
          </cell>
        </row>
        <row r="2090">
          <cell r="A2090">
            <v>130.25</v>
          </cell>
          <cell r="B2090" t="str">
            <v>Análisis de Precio Unitario de 0.00 Ud de Viga Principal W16x31 de 5.00 m + Conexión a Momento y Cortante Viga - Col [ W16 @ W12 ] - { Patin } + Conexión a Momento y Cortante Viga - Col [ W16 @ W12 ] - { Alma } ( incluye Frabricación &amp; Pintura de Taller):</v>
          </cell>
          <cell r="H2090" t="str">
            <v>Motorlobby</v>
          </cell>
        </row>
        <row r="2091">
          <cell r="B2091" t="str">
            <v>Materiales</v>
          </cell>
        </row>
        <row r="2092">
          <cell r="A2092" t="str">
            <v>lbm</v>
          </cell>
          <cell r="B2092" t="str">
            <v>Viga Principal</v>
          </cell>
          <cell r="C2092">
            <v>5</v>
          </cell>
          <cell r="D2092" t="str">
            <v>m</v>
          </cell>
          <cell r="I2092" t="str">
            <v>perimeter</v>
          </cell>
        </row>
        <row r="2093">
          <cell r="A2093">
            <v>31</v>
          </cell>
          <cell r="B2093" t="str">
            <v>W16x31</v>
          </cell>
          <cell r="C2093">
            <v>0</v>
          </cell>
          <cell r="D2093">
            <v>0</v>
          </cell>
          <cell r="E2093" t="str">
            <v>pl</v>
          </cell>
          <cell r="F2093">
            <v>656.89</v>
          </cell>
          <cell r="G2093">
            <v>118.24</v>
          </cell>
          <cell r="H2093">
            <v>0</v>
          </cell>
          <cell r="I2093">
            <v>4.4016666666666664</v>
          </cell>
        </row>
        <row r="2094">
          <cell r="B2094" t="str">
            <v>Conexión Moment Plate</v>
          </cell>
        </row>
        <row r="2095">
          <cell r="A2095">
            <v>0</v>
          </cell>
          <cell r="B2095" t="str">
            <v>Conexión a Momento y Cortante Viga - Col [ W16 @ W12 ] - { Patin }</v>
          </cell>
          <cell r="C2095">
            <v>0</v>
          </cell>
          <cell r="D2095">
            <v>0</v>
          </cell>
          <cell r="E2095" t="str">
            <v>Ud</v>
          </cell>
          <cell r="F2095">
            <v>13955.75</v>
          </cell>
          <cell r="G2095">
            <v>0</v>
          </cell>
          <cell r="H2095">
            <v>0</v>
          </cell>
          <cell r="I2095">
            <v>0</v>
          </cell>
        </row>
        <row r="2096">
          <cell r="A2096">
            <v>0</v>
          </cell>
          <cell r="B2096" t="str">
            <v>Conexión a Momento y Cortante Viga - Col [ W16 @ W12 ] - { Alma }</v>
          </cell>
          <cell r="C2096">
            <v>0</v>
          </cell>
          <cell r="D2096">
            <v>0</v>
          </cell>
          <cell r="E2096" t="str">
            <v>Ud</v>
          </cell>
          <cell r="F2096">
            <v>0</v>
          </cell>
          <cell r="G2096">
            <v>0</v>
          </cell>
          <cell r="H2096">
            <v>0</v>
          </cell>
          <cell r="I2096">
            <v>0</v>
          </cell>
        </row>
        <row r="2097">
          <cell r="A2097">
            <v>0</v>
          </cell>
          <cell r="B2097" t="str">
            <v>Conexión a Momento y Cortante Viga - Viga [ W16 @ W16 ]</v>
          </cell>
          <cell r="C2097">
            <v>0</v>
          </cell>
          <cell r="D2097">
            <v>0</v>
          </cell>
          <cell r="E2097" t="str">
            <v>Ud</v>
          </cell>
          <cell r="F2097">
            <v>0</v>
          </cell>
          <cell r="G2097">
            <v>0</v>
          </cell>
          <cell r="H2097">
            <v>0</v>
          </cell>
          <cell r="I2097">
            <v>0</v>
          </cell>
        </row>
        <row r="2098">
          <cell r="B2098" t="str">
            <v>Mano de Obra</v>
          </cell>
        </row>
        <row r="2099">
          <cell r="B2099" t="str">
            <v>Frabricación</v>
          </cell>
        </row>
        <row r="2100">
          <cell r="B2100" t="str">
            <v>SandBlasting Superficie Metálicas</v>
          </cell>
          <cell r="C2100">
            <v>0</v>
          </cell>
          <cell r="D2100">
            <v>0</v>
          </cell>
          <cell r="E2100" t="str">
            <v>m2</v>
          </cell>
          <cell r="F2100">
            <v>169.5</v>
          </cell>
          <cell r="G2100">
            <v>30.51</v>
          </cell>
          <cell r="H2100">
            <v>0</v>
          </cell>
        </row>
        <row r="2101">
          <cell r="B2101" t="str">
            <v>Fabricación Estructura Metalica - Viga</v>
          </cell>
          <cell r="C2101">
            <v>0</v>
          </cell>
          <cell r="D2101">
            <v>0</v>
          </cell>
          <cell r="E2101" t="str">
            <v>ton</v>
          </cell>
          <cell r="F2101">
            <v>11999.999999999998</v>
          </cell>
          <cell r="G2101">
            <v>2160</v>
          </cell>
          <cell r="H2101">
            <v>0</v>
          </cell>
        </row>
        <row r="2102">
          <cell r="B2102" t="str">
            <v>Fabricación Estructura Metalica - Placa</v>
          </cell>
          <cell r="C2102">
            <v>0</v>
          </cell>
          <cell r="D2102">
            <v>0</v>
          </cell>
          <cell r="E2102" t="str">
            <v>ton</v>
          </cell>
          <cell r="F2102">
            <v>22000</v>
          </cell>
          <cell r="G2102">
            <v>3960</v>
          </cell>
          <cell r="H2102">
            <v>0</v>
          </cell>
        </row>
        <row r="2103">
          <cell r="B2103" t="str">
            <v>Pintura de Taller</v>
          </cell>
        </row>
        <row r="2104">
          <cell r="B2104" t="str">
            <v>MO-1001-12 [PEM] Pintor Estructura Metálica</v>
          </cell>
          <cell r="C2104">
            <v>0</v>
          </cell>
          <cell r="D2104">
            <v>0</v>
          </cell>
          <cell r="E2104" t="str">
            <v>Día</v>
          </cell>
          <cell r="F2104">
            <v>737.38099547511399</v>
          </cell>
          <cell r="G2104">
            <v>132.72999999999999</v>
          </cell>
          <cell r="H2104">
            <v>0</v>
          </cell>
        </row>
        <row r="2105">
          <cell r="B2105" t="str">
            <v>MO-1001-14 [AyEM] Ayudante Estructuras Metálica</v>
          </cell>
          <cell r="C2105">
            <v>0</v>
          </cell>
          <cell r="D2105">
            <v>0</v>
          </cell>
          <cell r="E2105" t="str">
            <v>Día</v>
          </cell>
          <cell r="F2105">
            <v>866.50045248868685</v>
          </cell>
          <cell r="G2105">
            <v>155.97</v>
          </cell>
          <cell r="H2105">
            <v>0</v>
          </cell>
        </row>
        <row r="2106">
          <cell r="B2106" t="str">
            <v>Servicios, Herramientas y Equipos</v>
          </cell>
        </row>
        <row r="2107">
          <cell r="B2107" t="str">
            <v>Compresor p/ Pintura</v>
          </cell>
          <cell r="C2107">
            <v>0</v>
          </cell>
          <cell r="D2107">
            <v>0</v>
          </cell>
          <cell r="E2107" t="str">
            <v>Hr</v>
          </cell>
          <cell r="F2107">
            <v>63.56</v>
          </cell>
          <cell r="G2107">
            <v>11.44</v>
          </cell>
          <cell r="H2107">
            <v>0</v>
          </cell>
        </row>
        <row r="2108">
          <cell r="A2108">
            <v>130.25</v>
          </cell>
          <cell r="B2108" t="str">
            <v>Viga Principal W16x31 de 5.00 m + Conexión a Momento y Cortante Viga - Col [ W16 @ W12 ] - { Patin } + Conexión a Momento y Cortante Viga - Col [ W16 @ W12 ] - { Alma } ( incluye Frabricación &amp; Pintura de Taller)</v>
          </cell>
          <cell r="C2108">
            <v>0</v>
          </cell>
          <cell r="E2108" t="str">
            <v>Ud</v>
          </cell>
          <cell r="G2108" t="e">
            <v>#DIV/0!</v>
          </cell>
          <cell r="I2108" t="e">
            <v>#DIV/0!</v>
          </cell>
        </row>
        <row r="2110">
          <cell r="A2110">
            <v>131.25</v>
          </cell>
          <cell r="B2110" t="str">
            <v>Análisis de Precio Unitario de 0.00 Ud de Viga Principal W16x31 de 4.10 m + Conexión a Momento y Cortante Viga - Col [ W16 @ W12 ] - { Patin } + Conexión a Momento y Cortante Viga - Col [ W16 @ W12 ] - { Alma } ( incluye Frabricación &amp; Pintura de Taller):</v>
          </cell>
          <cell r="H2110" t="str">
            <v>Motorlobby</v>
          </cell>
        </row>
        <row r="2111">
          <cell r="B2111" t="str">
            <v>Materiales</v>
          </cell>
        </row>
        <row r="2112">
          <cell r="A2112" t="str">
            <v>lbm</v>
          </cell>
          <cell r="B2112" t="str">
            <v>Viga Principal</v>
          </cell>
          <cell r="C2112">
            <v>4.0999999999999996</v>
          </cell>
          <cell r="D2112" t="str">
            <v>m</v>
          </cell>
          <cell r="I2112" t="str">
            <v>perimeter</v>
          </cell>
        </row>
        <row r="2113">
          <cell r="A2113">
            <v>31</v>
          </cell>
          <cell r="B2113" t="str">
            <v>W16x31</v>
          </cell>
          <cell r="C2113">
            <v>0</v>
          </cell>
          <cell r="D2113">
            <v>0</v>
          </cell>
          <cell r="E2113" t="str">
            <v>pl</v>
          </cell>
          <cell r="F2113">
            <v>656.89</v>
          </cell>
          <cell r="G2113">
            <v>118.24</v>
          </cell>
          <cell r="H2113">
            <v>0</v>
          </cell>
          <cell r="I2113">
            <v>4.4016666666666664</v>
          </cell>
        </row>
        <row r="2114">
          <cell r="B2114" t="str">
            <v>Conexión Moment Plate</v>
          </cell>
        </row>
        <row r="2115">
          <cell r="A2115">
            <v>0</v>
          </cell>
          <cell r="B2115" t="str">
            <v>Conexión a Momento y Cortante Viga - Col [ W16 @ W12 ] - { Patin }</v>
          </cell>
          <cell r="C2115">
            <v>0</v>
          </cell>
          <cell r="D2115">
            <v>0</v>
          </cell>
          <cell r="E2115" t="str">
            <v>Ud</v>
          </cell>
          <cell r="F2115">
            <v>13955.75</v>
          </cell>
          <cell r="G2115">
            <v>0</v>
          </cell>
          <cell r="H2115">
            <v>0</v>
          </cell>
          <cell r="I2115">
            <v>0</v>
          </cell>
        </row>
        <row r="2116">
          <cell r="A2116">
            <v>0</v>
          </cell>
          <cell r="B2116" t="str">
            <v>Conexión a Momento y Cortante Viga - Col [ W16 @ W12 ] - { Alma }</v>
          </cell>
          <cell r="C2116">
            <v>0</v>
          </cell>
          <cell r="D2116">
            <v>0</v>
          </cell>
          <cell r="E2116" t="str">
            <v>Ud</v>
          </cell>
          <cell r="F2116">
            <v>0</v>
          </cell>
          <cell r="G2116">
            <v>0</v>
          </cell>
          <cell r="H2116">
            <v>0</v>
          </cell>
          <cell r="I2116">
            <v>0</v>
          </cell>
        </row>
        <row r="2117">
          <cell r="A2117">
            <v>0</v>
          </cell>
          <cell r="B2117" t="str">
            <v>Conexión a Momento y Cortante Viga - Viga [ W16 @ W16 ]</v>
          </cell>
          <cell r="C2117">
            <v>0</v>
          </cell>
          <cell r="D2117">
            <v>0</v>
          </cell>
          <cell r="E2117" t="str">
            <v>Ud</v>
          </cell>
          <cell r="F2117">
            <v>0</v>
          </cell>
          <cell r="G2117">
            <v>0</v>
          </cell>
          <cell r="H2117">
            <v>0</v>
          </cell>
          <cell r="I2117">
            <v>0</v>
          </cell>
        </row>
        <row r="2118">
          <cell r="B2118" t="str">
            <v>Mano de Obra</v>
          </cell>
        </row>
        <row r="2119">
          <cell r="B2119" t="str">
            <v>Frabricación</v>
          </cell>
        </row>
        <row r="2120">
          <cell r="B2120" t="str">
            <v>SandBlasting Superficie Metálicas</v>
          </cell>
          <cell r="C2120">
            <v>0</v>
          </cell>
          <cell r="D2120">
            <v>0</v>
          </cell>
          <cell r="E2120" t="str">
            <v>m2</v>
          </cell>
          <cell r="F2120">
            <v>169.5</v>
          </cell>
          <cell r="G2120">
            <v>30.51</v>
          </cell>
          <cell r="H2120">
            <v>0</v>
          </cell>
        </row>
        <row r="2121">
          <cell r="B2121" t="str">
            <v>Fabricación Estructura Metalica - Viga</v>
          </cell>
          <cell r="C2121">
            <v>0</v>
          </cell>
          <cell r="D2121">
            <v>0</v>
          </cell>
          <cell r="E2121" t="str">
            <v>ton</v>
          </cell>
          <cell r="F2121">
            <v>11999.999999999998</v>
          </cell>
          <cell r="G2121">
            <v>2160</v>
          </cell>
          <cell r="H2121">
            <v>0</v>
          </cell>
        </row>
        <row r="2122">
          <cell r="B2122" t="str">
            <v>Fabricación Estructura Metalica - Placa</v>
          </cell>
          <cell r="C2122">
            <v>0</v>
          </cell>
          <cell r="D2122">
            <v>0</v>
          </cell>
          <cell r="E2122" t="str">
            <v>ton</v>
          </cell>
          <cell r="F2122">
            <v>22000</v>
          </cell>
          <cell r="G2122">
            <v>3960</v>
          </cell>
          <cell r="H2122">
            <v>0</v>
          </cell>
        </row>
        <row r="2123">
          <cell r="B2123" t="str">
            <v>Pintura de Taller</v>
          </cell>
        </row>
        <row r="2124">
          <cell r="B2124" t="str">
            <v>MO-1001-12 [PEM] Pintor Estructura Metálica</v>
          </cell>
          <cell r="C2124">
            <v>0</v>
          </cell>
          <cell r="D2124">
            <v>0</v>
          </cell>
          <cell r="E2124" t="str">
            <v>Día</v>
          </cell>
          <cell r="F2124">
            <v>737.38099547511399</v>
          </cell>
          <cell r="G2124">
            <v>132.72999999999999</v>
          </cell>
          <cell r="H2124">
            <v>0</v>
          </cell>
        </row>
        <row r="2125">
          <cell r="B2125" t="str">
            <v>MO-1001-14 [AyEM] Ayudante Estructuras Metálica</v>
          </cell>
          <cell r="C2125">
            <v>0</v>
          </cell>
          <cell r="D2125">
            <v>0</v>
          </cell>
          <cell r="E2125" t="str">
            <v>Día</v>
          </cell>
          <cell r="F2125">
            <v>866.50045248868685</v>
          </cell>
          <cell r="G2125">
            <v>155.97</v>
          </cell>
          <cell r="H2125">
            <v>0</v>
          </cell>
        </row>
        <row r="2126">
          <cell r="B2126" t="str">
            <v>Servicios, Herramientas y Equipos</v>
          </cell>
        </row>
        <row r="2127">
          <cell r="B2127" t="str">
            <v>Compresor p/ Pintura</v>
          </cell>
          <cell r="C2127">
            <v>0</v>
          </cell>
          <cell r="D2127">
            <v>0</v>
          </cell>
          <cell r="E2127" t="str">
            <v>Hr</v>
          </cell>
          <cell r="F2127">
            <v>63.56</v>
          </cell>
          <cell r="G2127">
            <v>11.44</v>
          </cell>
          <cell r="H2127">
            <v>0</v>
          </cell>
        </row>
        <row r="2128">
          <cell r="A2128">
            <v>131.25</v>
          </cell>
          <cell r="B2128" t="str">
            <v>Viga Principal W16x31 de 4.10 m + Conexión a Momento y Cortante Viga - Col [ W16 @ W12 ] - { Patin } + Conexión a Momento y Cortante Viga - Col [ W16 @ W12 ] - { Alma } ( incluye Frabricación &amp; Pintura de Taller)</v>
          </cell>
          <cell r="C2128">
            <v>0</v>
          </cell>
          <cell r="E2128" t="str">
            <v>Ud</v>
          </cell>
          <cell r="G2128" t="e">
            <v>#DIV/0!</v>
          </cell>
          <cell r="I2128" t="e">
            <v>#DIV/0!</v>
          </cell>
        </row>
        <row r="2130">
          <cell r="A2130">
            <v>132.25</v>
          </cell>
          <cell r="B2130" t="str">
            <v>Análisis de Precio Unitario de 0.00 Ud de Viga Secundarias C12x3/32 de 5.65 m + Conexión a Momento y Cortante Viga - Col [ W16 @ W12 ] - { Patin } + Conexión a Momento y Cortante Viga - Col [ W16 @ W12 ] - { Alma } ( incluye Frabricación &amp; Pintura de Taller):</v>
          </cell>
          <cell r="H2130" t="str">
            <v>Motorlobby</v>
          </cell>
        </row>
        <row r="2131">
          <cell r="B2131" t="str">
            <v>Materiales</v>
          </cell>
        </row>
        <row r="2132">
          <cell r="A2132" t="str">
            <v>lbm</v>
          </cell>
          <cell r="B2132" t="str">
            <v>Viga Secundarias</v>
          </cell>
          <cell r="C2132">
            <v>5.65</v>
          </cell>
          <cell r="D2132" t="str">
            <v>m</v>
          </cell>
          <cell r="I2132" t="str">
            <v>perimeter</v>
          </cell>
        </row>
        <row r="2133">
          <cell r="A2133">
            <v>4.8</v>
          </cell>
          <cell r="B2133" t="str">
            <v>C12x3/32</v>
          </cell>
          <cell r="C2133">
            <v>0</v>
          </cell>
          <cell r="D2133">
            <v>0</v>
          </cell>
          <cell r="E2133" t="str">
            <v>pl</v>
          </cell>
          <cell r="F2133">
            <v>121.875</v>
          </cell>
          <cell r="G2133">
            <v>21.94</v>
          </cell>
          <cell r="H2133">
            <v>0</v>
          </cell>
          <cell r="I2133">
            <v>2.5</v>
          </cell>
        </row>
        <row r="2134">
          <cell r="B2134" t="str">
            <v>Conexión Moment Plate</v>
          </cell>
        </row>
        <row r="2135">
          <cell r="A2135">
            <v>0</v>
          </cell>
          <cell r="B2135" t="str">
            <v>Conexión a Momento y Cortante Viga - Col [ W16 @ W12 ] - { Patin }</v>
          </cell>
          <cell r="C2135">
            <v>0</v>
          </cell>
          <cell r="D2135">
            <v>0</v>
          </cell>
          <cell r="E2135" t="str">
            <v>Ud</v>
          </cell>
          <cell r="F2135">
            <v>13955.75</v>
          </cell>
          <cell r="G2135">
            <v>0</v>
          </cell>
          <cell r="H2135">
            <v>0</v>
          </cell>
          <cell r="I2135">
            <v>0</v>
          </cell>
        </row>
        <row r="2136">
          <cell r="A2136">
            <v>0</v>
          </cell>
          <cell r="B2136" t="str">
            <v>Conexión a Momento y Cortante Viga - Col [ W16 @ W12 ] - { Alma }</v>
          </cell>
          <cell r="C2136">
            <v>0</v>
          </cell>
          <cell r="D2136">
            <v>0</v>
          </cell>
          <cell r="E2136" t="str">
            <v>Ud</v>
          </cell>
          <cell r="F2136">
            <v>0</v>
          </cell>
          <cell r="G2136">
            <v>0</v>
          </cell>
          <cell r="H2136">
            <v>0</v>
          </cell>
          <cell r="I2136">
            <v>0</v>
          </cell>
        </row>
        <row r="2137">
          <cell r="A2137">
            <v>0</v>
          </cell>
          <cell r="B2137" t="str">
            <v>Conexión a Momento y Cortante Viga - Viga [ W16 @ W16 ]</v>
          </cell>
          <cell r="C2137">
            <v>0</v>
          </cell>
          <cell r="D2137">
            <v>0</v>
          </cell>
          <cell r="E2137" t="str">
            <v>Ud</v>
          </cell>
          <cell r="F2137">
            <v>0</v>
          </cell>
          <cell r="G2137">
            <v>0</v>
          </cell>
          <cell r="H2137">
            <v>0</v>
          </cell>
          <cell r="I2137">
            <v>0</v>
          </cell>
        </row>
        <row r="2138">
          <cell r="B2138" t="str">
            <v>Mano de Obra</v>
          </cell>
        </row>
        <row r="2139">
          <cell r="B2139" t="str">
            <v>Frabricación</v>
          </cell>
        </row>
        <row r="2140">
          <cell r="B2140" t="str">
            <v>SandBlasting Superficie Metálicas</v>
          </cell>
          <cell r="C2140">
            <v>0</v>
          </cell>
          <cell r="D2140">
            <v>0</v>
          </cell>
          <cell r="E2140" t="str">
            <v>m2</v>
          </cell>
          <cell r="F2140">
            <v>169.5</v>
          </cell>
          <cell r="G2140">
            <v>30.51</v>
          </cell>
          <cell r="H2140">
            <v>0</v>
          </cell>
        </row>
        <row r="2141">
          <cell r="B2141" t="str">
            <v>Fabricación Estructura Metalica - Viga</v>
          </cell>
          <cell r="C2141">
            <v>0</v>
          </cell>
          <cell r="D2141">
            <v>0</v>
          </cell>
          <cell r="E2141" t="str">
            <v>ton</v>
          </cell>
          <cell r="F2141">
            <v>11999.999999999998</v>
          </cell>
          <cell r="G2141">
            <v>2160</v>
          </cell>
          <cell r="H2141">
            <v>0</v>
          </cell>
        </row>
        <row r="2142">
          <cell r="B2142" t="str">
            <v>Fabricación Estructura Metalica - Placa</v>
          </cell>
          <cell r="C2142">
            <v>0</v>
          </cell>
          <cell r="D2142">
            <v>0</v>
          </cell>
          <cell r="E2142" t="str">
            <v>ton</v>
          </cell>
          <cell r="F2142">
            <v>22000</v>
          </cell>
          <cell r="G2142">
            <v>3960</v>
          </cell>
          <cell r="H2142">
            <v>0</v>
          </cell>
        </row>
        <row r="2143">
          <cell r="B2143" t="str">
            <v>Pintura de Taller</v>
          </cell>
        </row>
        <row r="2144">
          <cell r="B2144" t="str">
            <v>MO-1001-12 [PEM] Pintor Estructura Metálica</v>
          </cell>
          <cell r="C2144">
            <v>0</v>
          </cell>
          <cell r="D2144">
            <v>0</v>
          </cell>
          <cell r="E2144" t="str">
            <v>Día</v>
          </cell>
          <cell r="F2144">
            <v>737.38099547511399</v>
          </cell>
          <cell r="G2144">
            <v>132.72999999999999</v>
          </cell>
          <cell r="H2144">
            <v>0</v>
          </cell>
        </row>
        <row r="2145">
          <cell r="B2145" t="str">
            <v>MO-1001-14 [AyEM] Ayudante Estructuras Metálica</v>
          </cell>
          <cell r="C2145">
            <v>0</v>
          </cell>
          <cell r="D2145">
            <v>0</v>
          </cell>
          <cell r="E2145" t="str">
            <v>Día</v>
          </cell>
          <cell r="F2145">
            <v>866.50045248868685</v>
          </cell>
          <cell r="G2145">
            <v>155.97</v>
          </cell>
          <cell r="H2145">
            <v>0</v>
          </cell>
        </row>
        <row r="2146">
          <cell r="B2146" t="str">
            <v>Servicios, Herramientas y Equipos</v>
          </cell>
        </row>
        <row r="2147">
          <cell r="B2147" t="str">
            <v>Compresor p/ Pintura</v>
          </cell>
          <cell r="C2147">
            <v>0</v>
          </cell>
          <cell r="D2147">
            <v>0</v>
          </cell>
          <cell r="E2147" t="str">
            <v>Hr</v>
          </cell>
          <cell r="F2147">
            <v>63.56</v>
          </cell>
          <cell r="G2147">
            <v>11.44</v>
          </cell>
          <cell r="H2147">
            <v>0</v>
          </cell>
        </row>
        <row r="2148">
          <cell r="A2148">
            <v>132.25</v>
          </cell>
          <cell r="B2148" t="str">
            <v>Viga Secundarias C12x3/32 de 5.65 m + Conexión a Momento y Cortante Viga - Col [ W16 @ W12 ] - { Patin } + Conexión a Momento y Cortante Viga - Col [ W16 @ W12 ] - { Alma } ( incluye Frabricación &amp; Pintura de Taller)</v>
          </cell>
          <cell r="C2148">
            <v>0</v>
          </cell>
          <cell r="E2148" t="str">
            <v>Ud</v>
          </cell>
          <cell r="G2148" t="e">
            <v>#DIV/0!</v>
          </cell>
          <cell r="I2148" t="e">
            <v>#DIV/0!</v>
          </cell>
        </row>
        <row r="2150">
          <cell r="A2150">
            <v>133.25</v>
          </cell>
          <cell r="B2150" t="str">
            <v>Análisis de Precio Unitario de 0.00 Ud de Viga Secundarias C12x3/32 de 5.73 m + Conexión a Momento y Cortante Viga - Col [ W16 @ W12 ] - { Patin } + Conexión a Momento y Cortante Viga - Col [ W16 @ W12 ] - { Alma } ( incluye Frabricación &amp; Pintura de Taller):</v>
          </cell>
          <cell r="H2150" t="str">
            <v>Motorlobby</v>
          </cell>
        </row>
        <row r="2151">
          <cell r="B2151" t="str">
            <v>Materiales</v>
          </cell>
        </row>
        <row r="2152">
          <cell r="A2152" t="str">
            <v>lbm</v>
          </cell>
          <cell r="B2152" t="str">
            <v>Viga Secundarias</v>
          </cell>
          <cell r="C2152">
            <v>5.73</v>
          </cell>
          <cell r="D2152" t="str">
            <v>m</v>
          </cell>
          <cell r="I2152" t="str">
            <v>perimeter</v>
          </cell>
        </row>
        <row r="2153">
          <cell r="A2153">
            <v>4.8</v>
          </cell>
          <cell r="B2153" t="str">
            <v>C12x3/32</v>
          </cell>
          <cell r="C2153">
            <v>0</v>
          </cell>
          <cell r="D2153">
            <v>0</v>
          </cell>
          <cell r="E2153" t="str">
            <v>pl</v>
          </cell>
          <cell r="F2153">
            <v>121.875</v>
          </cell>
          <cell r="G2153">
            <v>21.94</v>
          </cell>
          <cell r="H2153">
            <v>0</v>
          </cell>
          <cell r="I2153">
            <v>2.5</v>
          </cell>
        </row>
        <row r="2154">
          <cell r="B2154" t="str">
            <v>Conexión Moment Plate</v>
          </cell>
        </row>
        <row r="2155">
          <cell r="A2155">
            <v>0</v>
          </cell>
          <cell r="B2155" t="str">
            <v>Conexión a Momento y Cortante Viga - Col [ W16 @ W12 ] - { Patin }</v>
          </cell>
          <cell r="C2155">
            <v>0</v>
          </cell>
          <cell r="D2155">
            <v>0</v>
          </cell>
          <cell r="E2155" t="str">
            <v>Ud</v>
          </cell>
          <cell r="F2155">
            <v>13955.75</v>
          </cell>
          <cell r="G2155">
            <v>0</v>
          </cell>
          <cell r="H2155">
            <v>0</v>
          </cell>
          <cell r="I2155">
            <v>0</v>
          </cell>
        </row>
        <row r="2156">
          <cell r="A2156">
            <v>0</v>
          </cell>
          <cell r="B2156" t="str">
            <v>Conexión a Momento y Cortante Viga - Col [ W16 @ W12 ] - { Alma }</v>
          </cell>
          <cell r="C2156">
            <v>0</v>
          </cell>
          <cell r="D2156">
            <v>0</v>
          </cell>
          <cell r="E2156" t="str">
            <v>Ud</v>
          </cell>
          <cell r="F2156">
            <v>0</v>
          </cell>
          <cell r="G2156">
            <v>0</v>
          </cell>
          <cell r="H2156">
            <v>0</v>
          </cell>
          <cell r="I2156">
            <v>0</v>
          </cell>
        </row>
        <row r="2157">
          <cell r="A2157">
            <v>0</v>
          </cell>
          <cell r="B2157" t="str">
            <v>Conexión a Momento y Cortante Viga - Viga [ W16 @ W16 ]</v>
          </cell>
          <cell r="C2157">
            <v>0</v>
          </cell>
          <cell r="D2157">
            <v>0</v>
          </cell>
          <cell r="E2157" t="str">
            <v>Ud</v>
          </cell>
          <cell r="F2157">
            <v>0</v>
          </cell>
          <cell r="G2157">
            <v>0</v>
          </cell>
          <cell r="H2157">
            <v>0</v>
          </cell>
          <cell r="I2157">
            <v>0</v>
          </cell>
        </row>
        <row r="2158">
          <cell r="B2158" t="str">
            <v>Mano de Obra</v>
          </cell>
        </row>
        <row r="2159">
          <cell r="B2159" t="str">
            <v>Frabricación</v>
          </cell>
        </row>
        <row r="2160">
          <cell r="B2160" t="str">
            <v>SandBlasting Superficie Metálicas</v>
          </cell>
          <cell r="C2160">
            <v>0</v>
          </cell>
          <cell r="D2160">
            <v>0</v>
          </cell>
          <cell r="E2160" t="str">
            <v>m2</v>
          </cell>
          <cell r="F2160">
            <v>169.5</v>
          </cell>
          <cell r="G2160">
            <v>30.51</v>
          </cell>
          <cell r="H2160">
            <v>0</v>
          </cell>
        </row>
        <row r="2161">
          <cell r="B2161" t="str">
            <v>Fabricación Estructura Metalica - Viga</v>
          </cell>
          <cell r="C2161">
            <v>0</v>
          </cell>
          <cell r="D2161">
            <v>0</v>
          </cell>
          <cell r="E2161" t="str">
            <v>ton</v>
          </cell>
          <cell r="F2161">
            <v>11999.999999999998</v>
          </cell>
          <cell r="G2161">
            <v>2160</v>
          </cell>
          <cell r="H2161">
            <v>0</v>
          </cell>
        </row>
        <row r="2162">
          <cell r="B2162" t="str">
            <v>Fabricación Estructura Metalica - Placa</v>
          </cell>
          <cell r="C2162">
            <v>0</v>
          </cell>
          <cell r="D2162">
            <v>0</v>
          </cell>
          <cell r="E2162" t="str">
            <v>ton</v>
          </cell>
          <cell r="F2162">
            <v>22000</v>
          </cell>
          <cell r="G2162">
            <v>3960</v>
          </cell>
          <cell r="H2162">
            <v>0</v>
          </cell>
        </row>
        <row r="2163">
          <cell r="B2163" t="str">
            <v>Pintura de Taller</v>
          </cell>
        </row>
        <row r="2164">
          <cell r="B2164" t="str">
            <v>MO-1001-12 [PEM] Pintor Estructura Metálica</v>
          </cell>
          <cell r="C2164">
            <v>0</v>
          </cell>
          <cell r="D2164">
            <v>0</v>
          </cell>
          <cell r="E2164" t="str">
            <v>Día</v>
          </cell>
          <cell r="F2164">
            <v>737.38099547511399</v>
          </cell>
          <cell r="G2164">
            <v>132.72999999999999</v>
          </cell>
          <cell r="H2164">
            <v>0</v>
          </cell>
        </row>
        <row r="2165">
          <cell r="B2165" t="str">
            <v>MO-1001-14 [AyEM] Ayudante Estructuras Metálica</v>
          </cell>
          <cell r="C2165">
            <v>0</v>
          </cell>
          <cell r="D2165">
            <v>0</v>
          </cell>
          <cell r="E2165" t="str">
            <v>Día</v>
          </cell>
          <cell r="F2165">
            <v>866.50045248868685</v>
          </cell>
          <cell r="G2165">
            <v>155.97</v>
          </cell>
          <cell r="H2165">
            <v>0</v>
          </cell>
        </row>
        <row r="2166">
          <cell r="B2166" t="str">
            <v>Servicios, Herramientas y Equipos</v>
          </cell>
        </row>
        <row r="2167">
          <cell r="B2167" t="str">
            <v>Compresor p/ Pintura</v>
          </cell>
          <cell r="C2167">
            <v>0</v>
          </cell>
          <cell r="D2167">
            <v>0</v>
          </cell>
          <cell r="E2167" t="str">
            <v>Hr</v>
          </cell>
          <cell r="F2167">
            <v>63.56</v>
          </cell>
          <cell r="G2167">
            <v>11.44</v>
          </cell>
          <cell r="H2167">
            <v>0</v>
          </cell>
        </row>
        <row r="2168">
          <cell r="A2168">
            <v>133.25</v>
          </cell>
          <cell r="B2168" t="str">
            <v>Viga Secundarias C12x3/32 de 5.73 m + Conexión a Momento y Cortante Viga - Col [ W16 @ W12 ] - { Patin } + Conexión a Momento y Cortante Viga - Col [ W16 @ W12 ] - { Alma } ( incluye Frabricación &amp; Pintura de Taller)</v>
          </cell>
          <cell r="C2168">
            <v>0</v>
          </cell>
          <cell r="E2168" t="str">
            <v>Ud</v>
          </cell>
          <cell r="G2168" t="e">
            <v>#DIV/0!</v>
          </cell>
          <cell r="I2168" t="e">
            <v>#DIV/0!</v>
          </cell>
        </row>
        <row r="2170">
          <cell r="A2170">
            <v>134.25</v>
          </cell>
          <cell r="B2170" t="str">
            <v>Análisis de Precio Unitario de 0.00 Ud de Viga Secundarias C12x3/32 de 5.90 m + Conexión a Momento y Cortante Viga - Col [ W16 @ W12 ] - { Patin } + Conexión a Momento y Cortante Viga - Col [ W16 @ W12 ] - { Alma } ( incluye Frabricación &amp; Pintura de Taller):</v>
          </cell>
          <cell r="H2170" t="str">
            <v>Motorlobby</v>
          </cell>
        </row>
        <row r="2171">
          <cell r="B2171" t="str">
            <v>Materiales</v>
          </cell>
        </row>
        <row r="2172">
          <cell r="A2172" t="str">
            <v>lbm</v>
          </cell>
          <cell r="B2172" t="str">
            <v>Viga Secundarias</v>
          </cell>
          <cell r="C2172">
            <v>5.9</v>
          </cell>
          <cell r="D2172" t="str">
            <v>m</v>
          </cell>
          <cell r="I2172" t="str">
            <v>perimeter</v>
          </cell>
        </row>
        <row r="2173">
          <cell r="A2173">
            <v>4.8</v>
          </cell>
          <cell r="B2173" t="str">
            <v>C12x3/32</v>
          </cell>
          <cell r="C2173">
            <v>0</v>
          </cell>
          <cell r="D2173">
            <v>0</v>
          </cell>
          <cell r="E2173" t="str">
            <v>pl</v>
          </cell>
          <cell r="F2173">
            <v>121.875</v>
          </cell>
          <cell r="G2173">
            <v>21.94</v>
          </cell>
          <cell r="H2173">
            <v>0</v>
          </cell>
          <cell r="I2173">
            <v>2.5</v>
          </cell>
        </row>
        <row r="2174">
          <cell r="B2174" t="str">
            <v>Conexión Moment Plate</v>
          </cell>
        </row>
        <row r="2175">
          <cell r="A2175">
            <v>0</v>
          </cell>
          <cell r="B2175" t="str">
            <v>Conexión a Momento y Cortante Viga - Col [ W16 @ W12 ] - { Patin }</v>
          </cell>
          <cell r="C2175">
            <v>0</v>
          </cell>
          <cell r="D2175">
            <v>0</v>
          </cell>
          <cell r="E2175" t="str">
            <v>Ud</v>
          </cell>
          <cell r="F2175">
            <v>13955.75</v>
          </cell>
          <cell r="G2175">
            <v>0</v>
          </cell>
          <cell r="H2175">
            <v>0</v>
          </cell>
          <cell r="I2175">
            <v>0</v>
          </cell>
        </row>
        <row r="2176">
          <cell r="A2176">
            <v>0</v>
          </cell>
          <cell r="B2176" t="str">
            <v>Conexión a Momento y Cortante Viga - Col [ W16 @ W12 ] - { Alma }</v>
          </cell>
          <cell r="C2176">
            <v>0</v>
          </cell>
          <cell r="D2176">
            <v>0</v>
          </cell>
          <cell r="E2176" t="str">
            <v>Ud</v>
          </cell>
          <cell r="F2176">
            <v>0</v>
          </cell>
          <cell r="G2176">
            <v>0</v>
          </cell>
          <cell r="H2176">
            <v>0</v>
          </cell>
          <cell r="I2176">
            <v>0</v>
          </cell>
        </row>
        <row r="2177">
          <cell r="A2177">
            <v>0</v>
          </cell>
          <cell r="B2177" t="str">
            <v>Conexión a Momento y Cortante Viga - Viga [ W16 @ W16 ]</v>
          </cell>
          <cell r="C2177">
            <v>0</v>
          </cell>
          <cell r="D2177">
            <v>0</v>
          </cell>
          <cell r="E2177" t="str">
            <v>Ud</v>
          </cell>
          <cell r="F2177">
            <v>0</v>
          </cell>
          <cell r="G2177">
            <v>0</v>
          </cell>
          <cell r="H2177">
            <v>0</v>
          </cell>
          <cell r="I2177">
            <v>0</v>
          </cell>
        </row>
        <row r="2178">
          <cell r="B2178" t="str">
            <v>Mano de Obra</v>
          </cell>
        </row>
        <row r="2179">
          <cell r="B2179" t="str">
            <v>Frabricación</v>
          </cell>
        </row>
        <row r="2180">
          <cell r="B2180" t="str">
            <v>SandBlasting Superficie Metálicas</v>
          </cell>
          <cell r="C2180">
            <v>0</v>
          </cell>
          <cell r="D2180">
            <v>0</v>
          </cell>
          <cell r="E2180" t="str">
            <v>m2</v>
          </cell>
          <cell r="F2180">
            <v>169.5</v>
          </cell>
          <cell r="G2180">
            <v>30.51</v>
          </cell>
          <cell r="H2180">
            <v>0</v>
          </cell>
        </row>
        <row r="2181">
          <cell r="B2181" t="str">
            <v>Fabricación Estructura Metalica - Viga</v>
          </cell>
          <cell r="C2181">
            <v>0</v>
          </cell>
          <cell r="D2181">
            <v>0</v>
          </cell>
          <cell r="E2181" t="str">
            <v>ton</v>
          </cell>
          <cell r="F2181">
            <v>11999.999999999998</v>
          </cell>
          <cell r="G2181">
            <v>2160</v>
          </cell>
          <cell r="H2181">
            <v>0</v>
          </cell>
        </row>
        <row r="2182">
          <cell r="B2182" t="str">
            <v>Fabricación Estructura Metalica - Placa</v>
          </cell>
          <cell r="C2182">
            <v>0</v>
          </cell>
          <cell r="D2182">
            <v>0</v>
          </cell>
          <cell r="E2182" t="str">
            <v>ton</v>
          </cell>
          <cell r="F2182">
            <v>22000</v>
          </cell>
          <cell r="G2182">
            <v>3960</v>
          </cell>
          <cell r="H2182">
            <v>0</v>
          </cell>
        </row>
        <row r="2183">
          <cell r="B2183" t="str">
            <v>Pintura de Taller</v>
          </cell>
        </row>
        <row r="2184">
          <cell r="B2184" t="str">
            <v>MO-1001-12 [PEM] Pintor Estructura Metálica</v>
          </cell>
          <cell r="C2184">
            <v>0</v>
          </cell>
          <cell r="D2184">
            <v>0</v>
          </cell>
          <cell r="E2184" t="str">
            <v>Día</v>
          </cell>
          <cell r="F2184">
            <v>737.38099547511399</v>
          </cell>
          <cell r="G2184">
            <v>132.72999999999999</v>
          </cell>
          <cell r="H2184">
            <v>0</v>
          </cell>
        </row>
        <row r="2185">
          <cell r="B2185" t="str">
            <v>MO-1001-14 [AyEM] Ayudante Estructuras Metálica</v>
          </cell>
          <cell r="C2185">
            <v>0</v>
          </cell>
          <cell r="D2185">
            <v>0</v>
          </cell>
          <cell r="E2185" t="str">
            <v>Día</v>
          </cell>
          <cell r="F2185">
            <v>866.50045248868685</v>
          </cell>
          <cell r="G2185">
            <v>155.97</v>
          </cell>
          <cell r="H2185">
            <v>0</v>
          </cell>
        </row>
        <row r="2186">
          <cell r="B2186" t="str">
            <v>Servicios, Herramientas y Equipos</v>
          </cell>
        </row>
        <row r="2187">
          <cell r="B2187" t="str">
            <v>Compresor p/ Pintura</v>
          </cell>
          <cell r="C2187">
            <v>0</v>
          </cell>
          <cell r="D2187">
            <v>0</v>
          </cell>
          <cell r="E2187" t="str">
            <v>Hr</v>
          </cell>
          <cell r="F2187">
            <v>63.56</v>
          </cell>
          <cell r="G2187">
            <v>11.44</v>
          </cell>
          <cell r="H2187">
            <v>0</v>
          </cell>
        </row>
        <row r="2188">
          <cell r="A2188">
            <v>134.25</v>
          </cell>
          <cell r="B2188" t="str">
            <v>Viga Secundarias C12x3/32 de 5.90 m + Conexión a Momento y Cortante Viga - Col [ W16 @ W12 ] - { Patin } + Conexión a Momento y Cortante Viga - Col [ W16 @ W12 ] - { Alma } ( incluye Frabricación &amp; Pintura de Taller)</v>
          </cell>
          <cell r="C2188">
            <v>0</v>
          </cell>
          <cell r="E2188" t="str">
            <v>Ud</v>
          </cell>
          <cell r="G2188" t="e">
            <v>#DIV/0!</v>
          </cell>
          <cell r="I2188" t="e">
            <v>#DIV/0!</v>
          </cell>
        </row>
        <row r="2190">
          <cell r="A2190">
            <v>135.25</v>
          </cell>
          <cell r="B2190" t="str">
            <v>Análisis de Precio Unitario de 0.00 Ud de Viga Secundarias C12x3/32 de 5.98 m + Conexión a Momento y Cortante Viga - Col [ W16 @ W12 ] - { Patin } + Conexión a Momento y Cortante Viga - Col [ W16 @ W12 ] - { Alma } ( incluye Frabricación &amp; Pintura de Taller):</v>
          </cell>
          <cell r="H2190" t="str">
            <v>Motorlobby</v>
          </cell>
        </row>
        <row r="2191">
          <cell r="B2191" t="str">
            <v>Materiales</v>
          </cell>
        </row>
        <row r="2192">
          <cell r="A2192" t="str">
            <v>lbm</v>
          </cell>
          <cell r="B2192" t="str">
            <v>Viga Secundarias</v>
          </cell>
          <cell r="C2192">
            <v>5.98</v>
          </cell>
          <cell r="D2192" t="str">
            <v>m</v>
          </cell>
          <cell r="I2192" t="str">
            <v>perimeter</v>
          </cell>
        </row>
        <row r="2193">
          <cell r="A2193">
            <v>4.8</v>
          </cell>
          <cell r="B2193" t="str">
            <v>C12x3/32</v>
          </cell>
          <cell r="C2193">
            <v>0</v>
          </cell>
          <cell r="D2193">
            <v>0</v>
          </cell>
          <cell r="E2193" t="str">
            <v>pl</v>
          </cell>
          <cell r="F2193">
            <v>121.875</v>
          </cell>
          <cell r="G2193">
            <v>21.94</v>
          </cell>
          <cell r="H2193">
            <v>0</v>
          </cell>
          <cell r="I2193">
            <v>2.5</v>
          </cell>
        </row>
        <row r="2194">
          <cell r="B2194" t="str">
            <v>Conexión Moment Plate</v>
          </cell>
        </row>
        <row r="2195">
          <cell r="A2195">
            <v>0</v>
          </cell>
          <cell r="B2195" t="str">
            <v>Conexión a Momento y Cortante Viga - Col [ W16 @ W12 ] - { Patin }</v>
          </cell>
          <cell r="C2195">
            <v>0</v>
          </cell>
          <cell r="D2195">
            <v>0</v>
          </cell>
          <cell r="E2195" t="str">
            <v>Ud</v>
          </cell>
          <cell r="F2195">
            <v>13955.75</v>
          </cell>
          <cell r="G2195">
            <v>0</v>
          </cell>
          <cell r="H2195">
            <v>0</v>
          </cell>
          <cell r="I2195">
            <v>0</v>
          </cell>
        </row>
        <row r="2196">
          <cell r="A2196">
            <v>0</v>
          </cell>
          <cell r="B2196" t="str">
            <v>Conexión a Momento y Cortante Viga - Col [ W16 @ W12 ] - { Alma }</v>
          </cell>
          <cell r="C2196">
            <v>0</v>
          </cell>
          <cell r="D2196">
            <v>0</v>
          </cell>
          <cell r="E2196" t="str">
            <v>Ud</v>
          </cell>
          <cell r="F2196">
            <v>0</v>
          </cell>
          <cell r="G2196">
            <v>0</v>
          </cell>
          <cell r="H2196">
            <v>0</v>
          </cell>
          <cell r="I2196">
            <v>0</v>
          </cell>
        </row>
        <row r="2197">
          <cell r="A2197">
            <v>0</v>
          </cell>
          <cell r="B2197" t="str">
            <v>Conexión a Momento y Cortante Viga - Viga [ W16 @ W16 ]</v>
          </cell>
          <cell r="C2197">
            <v>0</v>
          </cell>
          <cell r="D2197">
            <v>0</v>
          </cell>
          <cell r="E2197" t="str">
            <v>Ud</v>
          </cell>
          <cell r="F2197">
            <v>0</v>
          </cell>
          <cell r="G2197">
            <v>0</v>
          </cell>
          <cell r="H2197">
            <v>0</v>
          </cell>
          <cell r="I2197">
            <v>0</v>
          </cell>
        </row>
        <row r="2198">
          <cell r="B2198" t="str">
            <v>Mano de Obra</v>
          </cell>
        </row>
        <row r="2199">
          <cell r="B2199" t="str">
            <v>Frabricación</v>
          </cell>
        </row>
        <row r="2200">
          <cell r="B2200" t="str">
            <v>SandBlasting Superficie Metálicas</v>
          </cell>
          <cell r="C2200">
            <v>0</v>
          </cell>
          <cell r="D2200">
            <v>0</v>
          </cell>
          <cell r="E2200" t="str">
            <v>m2</v>
          </cell>
          <cell r="F2200">
            <v>169.5</v>
          </cell>
          <cell r="G2200">
            <v>30.51</v>
          </cell>
          <cell r="H2200">
            <v>0</v>
          </cell>
        </row>
        <row r="2201">
          <cell r="B2201" t="str">
            <v>Fabricación Estructura Metalica - Viga</v>
          </cell>
          <cell r="C2201">
            <v>0</v>
          </cell>
          <cell r="D2201">
            <v>0</v>
          </cell>
          <cell r="E2201" t="str">
            <v>ton</v>
          </cell>
          <cell r="F2201">
            <v>11999.999999999998</v>
          </cell>
          <cell r="G2201">
            <v>2160</v>
          </cell>
          <cell r="H2201">
            <v>0</v>
          </cell>
        </row>
        <row r="2202">
          <cell r="B2202" t="str">
            <v>Fabricación Estructura Metalica - Placa</v>
          </cell>
          <cell r="C2202">
            <v>0</v>
          </cell>
          <cell r="D2202">
            <v>0</v>
          </cell>
          <cell r="E2202" t="str">
            <v>ton</v>
          </cell>
          <cell r="F2202">
            <v>22000</v>
          </cell>
          <cell r="G2202">
            <v>3960</v>
          </cell>
          <cell r="H2202">
            <v>0</v>
          </cell>
        </row>
        <row r="2203">
          <cell r="B2203" t="str">
            <v>Pintura de Taller</v>
          </cell>
        </row>
        <row r="2204">
          <cell r="B2204" t="str">
            <v>MO-1001-12 [PEM] Pintor Estructura Metálica</v>
          </cell>
          <cell r="C2204">
            <v>0</v>
          </cell>
          <cell r="D2204">
            <v>0</v>
          </cell>
          <cell r="E2204" t="str">
            <v>Día</v>
          </cell>
          <cell r="F2204">
            <v>737.38099547511399</v>
          </cell>
          <cell r="G2204">
            <v>132.72999999999999</v>
          </cell>
          <cell r="H2204">
            <v>0</v>
          </cell>
        </row>
        <row r="2205">
          <cell r="B2205" t="str">
            <v>MO-1001-14 [AyEM] Ayudante Estructuras Metálica</v>
          </cell>
          <cell r="C2205">
            <v>0</v>
          </cell>
          <cell r="D2205">
            <v>0</v>
          </cell>
          <cell r="E2205" t="str">
            <v>Día</v>
          </cell>
          <cell r="F2205">
            <v>866.50045248868685</v>
          </cell>
          <cell r="G2205">
            <v>155.97</v>
          </cell>
          <cell r="H2205">
            <v>0</v>
          </cell>
        </row>
        <row r="2206">
          <cell r="B2206" t="str">
            <v>Servicios, Herramientas y Equipos</v>
          </cell>
        </row>
        <row r="2207">
          <cell r="B2207" t="str">
            <v>Compresor p/ Pintura</v>
          </cell>
          <cell r="C2207">
            <v>0</v>
          </cell>
          <cell r="D2207">
            <v>0</v>
          </cell>
          <cell r="E2207" t="str">
            <v>Hr</v>
          </cell>
          <cell r="F2207">
            <v>63.56</v>
          </cell>
          <cell r="G2207">
            <v>11.44</v>
          </cell>
          <cell r="H2207">
            <v>0</v>
          </cell>
        </row>
        <row r="2208">
          <cell r="A2208">
            <v>135.25</v>
          </cell>
          <cell r="B2208" t="str">
            <v>Viga Secundarias C12x3/32 de 5.98 m + Conexión a Momento y Cortante Viga - Col [ W16 @ W12 ] - { Patin } + Conexión a Momento y Cortante Viga - Col [ W16 @ W12 ] - { Alma } ( incluye Frabricación &amp; Pintura de Taller)</v>
          </cell>
          <cell r="C2208">
            <v>0</v>
          </cell>
          <cell r="E2208" t="str">
            <v>Ud</v>
          </cell>
          <cell r="G2208" t="e">
            <v>#DIV/0!</v>
          </cell>
          <cell r="I2208" t="e">
            <v>#DIV/0!</v>
          </cell>
        </row>
        <row r="2210">
          <cell r="A2210">
            <v>136.25</v>
          </cell>
          <cell r="B2210" t="str">
            <v>Análisis de Precio Unitario de 0.00 Ud de Viga Secundarias C12x3/32 de 6.23 m + Conexión a Momento y Cortante Viga - Col [ W16 @ W12 ] - { Patin } + Conexión a Momento y Cortante Viga - Col [ W16 @ W12 ] - { Alma } ( incluye Frabricación &amp; Pintura de Taller):</v>
          </cell>
          <cell r="H2210" t="str">
            <v>Motorlobby</v>
          </cell>
        </row>
        <row r="2211">
          <cell r="B2211" t="str">
            <v>Materiales</v>
          </cell>
        </row>
        <row r="2212">
          <cell r="A2212" t="str">
            <v>lbm</v>
          </cell>
          <cell r="B2212" t="str">
            <v>Viga Secundarias</v>
          </cell>
          <cell r="C2212">
            <v>6.23</v>
          </cell>
          <cell r="D2212" t="str">
            <v>m</v>
          </cell>
          <cell r="I2212" t="str">
            <v>perimeter</v>
          </cell>
        </row>
        <row r="2213">
          <cell r="A2213">
            <v>4.8</v>
          </cell>
          <cell r="B2213" t="str">
            <v>C12x3/32</v>
          </cell>
          <cell r="C2213">
            <v>0</v>
          </cell>
          <cell r="D2213">
            <v>0</v>
          </cell>
          <cell r="E2213" t="str">
            <v>pl</v>
          </cell>
          <cell r="F2213">
            <v>121.875</v>
          </cell>
          <cell r="G2213">
            <v>21.94</v>
          </cell>
          <cell r="H2213">
            <v>0</v>
          </cell>
          <cell r="I2213">
            <v>2.5</v>
          </cell>
        </row>
        <row r="2214">
          <cell r="B2214" t="str">
            <v>Conexión Moment Plate</v>
          </cell>
        </row>
        <row r="2215">
          <cell r="A2215">
            <v>0</v>
          </cell>
          <cell r="B2215" t="str">
            <v>Conexión a Momento y Cortante Viga - Col [ W16 @ W12 ] - { Patin }</v>
          </cell>
          <cell r="C2215">
            <v>0</v>
          </cell>
          <cell r="D2215">
            <v>0</v>
          </cell>
          <cell r="E2215" t="str">
            <v>Ud</v>
          </cell>
          <cell r="F2215">
            <v>13955.75</v>
          </cell>
          <cell r="G2215">
            <v>0</v>
          </cell>
          <cell r="H2215">
            <v>0</v>
          </cell>
          <cell r="I2215">
            <v>0</v>
          </cell>
        </row>
        <row r="2216">
          <cell r="A2216">
            <v>0</v>
          </cell>
          <cell r="B2216" t="str">
            <v>Conexión a Momento y Cortante Viga - Col [ W16 @ W12 ] - { Alma }</v>
          </cell>
          <cell r="C2216">
            <v>0</v>
          </cell>
          <cell r="D2216">
            <v>0</v>
          </cell>
          <cell r="E2216" t="str">
            <v>Ud</v>
          </cell>
          <cell r="F2216">
            <v>0</v>
          </cell>
          <cell r="G2216">
            <v>0</v>
          </cell>
          <cell r="H2216">
            <v>0</v>
          </cell>
          <cell r="I2216">
            <v>0</v>
          </cell>
        </row>
        <row r="2217">
          <cell r="A2217">
            <v>0</v>
          </cell>
          <cell r="B2217" t="str">
            <v>Conexión a Momento y Cortante Viga - Viga [ W16 @ W16 ]</v>
          </cell>
          <cell r="C2217">
            <v>0</v>
          </cell>
          <cell r="D2217">
            <v>0</v>
          </cell>
          <cell r="E2217" t="str">
            <v>Ud</v>
          </cell>
          <cell r="F2217">
            <v>0</v>
          </cell>
          <cell r="G2217">
            <v>0</v>
          </cell>
          <cell r="H2217">
            <v>0</v>
          </cell>
          <cell r="I2217">
            <v>0</v>
          </cell>
        </row>
        <row r="2218">
          <cell r="B2218" t="str">
            <v>Mano de Obra</v>
          </cell>
        </row>
        <row r="2219">
          <cell r="B2219" t="str">
            <v>Frabricación</v>
          </cell>
        </row>
        <row r="2220">
          <cell r="B2220" t="str">
            <v>SandBlasting Superficie Metálicas</v>
          </cell>
          <cell r="C2220">
            <v>0</v>
          </cell>
          <cell r="D2220">
            <v>0</v>
          </cell>
          <cell r="E2220" t="str">
            <v>m2</v>
          </cell>
          <cell r="F2220">
            <v>169.5</v>
          </cell>
          <cell r="G2220">
            <v>30.51</v>
          </cell>
          <cell r="H2220">
            <v>0</v>
          </cell>
        </row>
        <row r="2221">
          <cell r="B2221" t="str">
            <v>Fabricación Estructura Metalica - Viga</v>
          </cell>
          <cell r="C2221">
            <v>0</v>
          </cell>
          <cell r="D2221">
            <v>0</v>
          </cell>
          <cell r="E2221" t="str">
            <v>ton</v>
          </cell>
          <cell r="F2221">
            <v>11999.999999999998</v>
          </cell>
          <cell r="G2221">
            <v>2160</v>
          </cell>
          <cell r="H2221">
            <v>0</v>
          </cell>
        </row>
        <row r="2222">
          <cell r="B2222" t="str">
            <v>Fabricación Estructura Metalica - Placa</v>
          </cell>
          <cell r="C2222">
            <v>0</v>
          </cell>
          <cell r="D2222">
            <v>0</v>
          </cell>
          <cell r="E2222" t="str">
            <v>ton</v>
          </cell>
          <cell r="F2222">
            <v>22000</v>
          </cell>
          <cell r="G2222">
            <v>3960</v>
          </cell>
          <cell r="H2222">
            <v>0</v>
          </cell>
        </row>
        <row r="2223">
          <cell r="B2223" t="str">
            <v>Pintura de Taller</v>
          </cell>
        </row>
        <row r="2224">
          <cell r="B2224" t="str">
            <v>MO-1001-12 [PEM] Pintor Estructura Metálica</v>
          </cell>
          <cell r="C2224">
            <v>0</v>
          </cell>
          <cell r="D2224">
            <v>0</v>
          </cell>
          <cell r="E2224" t="str">
            <v>Día</v>
          </cell>
          <cell r="F2224">
            <v>737.38099547511399</v>
          </cell>
          <cell r="G2224">
            <v>132.72999999999999</v>
          </cell>
          <cell r="H2224">
            <v>0</v>
          </cell>
        </row>
        <row r="2225">
          <cell r="B2225" t="str">
            <v>MO-1001-14 [AyEM] Ayudante Estructuras Metálica</v>
          </cell>
          <cell r="C2225">
            <v>0</v>
          </cell>
          <cell r="D2225">
            <v>0</v>
          </cell>
          <cell r="E2225" t="str">
            <v>Día</v>
          </cell>
          <cell r="F2225">
            <v>866.50045248868685</v>
          </cell>
          <cell r="G2225">
            <v>155.97</v>
          </cell>
          <cell r="H2225">
            <v>0</v>
          </cell>
        </row>
        <row r="2226">
          <cell r="B2226" t="str">
            <v>Servicios, Herramientas y Equipos</v>
          </cell>
        </row>
        <row r="2227">
          <cell r="B2227" t="str">
            <v>Compresor p/ Pintura</v>
          </cell>
          <cell r="C2227">
            <v>0</v>
          </cell>
          <cell r="D2227">
            <v>0</v>
          </cell>
          <cell r="E2227" t="str">
            <v>Hr</v>
          </cell>
          <cell r="F2227">
            <v>63.56</v>
          </cell>
          <cell r="G2227">
            <v>11.44</v>
          </cell>
          <cell r="H2227">
            <v>0</v>
          </cell>
        </row>
        <row r="2228">
          <cell r="A2228">
            <v>136.25</v>
          </cell>
          <cell r="B2228" t="str">
            <v>Viga Secundarias C12x3/32 de 6.23 m + Conexión a Momento y Cortante Viga - Col [ W16 @ W12 ] - { Patin } + Conexión a Momento y Cortante Viga - Col [ W16 @ W12 ] - { Alma } ( incluye Frabricación &amp; Pintura de Taller)</v>
          </cell>
          <cell r="C2228">
            <v>0</v>
          </cell>
          <cell r="E2228" t="str">
            <v>Ud</v>
          </cell>
          <cell r="G2228" t="e">
            <v>#DIV/0!</v>
          </cell>
          <cell r="I2228" t="e">
            <v>#DIV/0!</v>
          </cell>
        </row>
        <row r="2230">
          <cell r="A2230">
            <v>137.25</v>
          </cell>
          <cell r="B2230" t="str">
            <v>Análisis de Precio Unitario de 0.00 Ud de Viga Secundarias C12x3/32 de 6.31 m + Conexión a Momento y Cortante Viga - Col [ W16 @ W12 ] - { Patin } + Conexión a Momento y Cortante Viga - Col [ W16 @ W12 ] - { Alma } ( incluye Frabricación &amp; Pintura de Taller):</v>
          </cell>
          <cell r="H2230" t="str">
            <v>Motorlobby</v>
          </cell>
        </row>
        <row r="2231">
          <cell r="B2231" t="str">
            <v>Materiales</v>
          </cell>
        </row>
        <row r="2232">
          <cell r="A2232" t="str">
            <v>lbm</v>
          </cell>
          <cell r="B2232" t="str">
            <v>Viga Secundarias</v>
          </cell>
          <cell r="C2232">
            <v>6.31</v>
          </cell>
          <cell r="D2232" t="str">
            <v>m</v>
          </cell>
          <cell r="I2232" t="str">
            <v>perimeter</v>
          </cell>
        </row>
        <row r="2233">
          <cell r="A2233">
            <v>4.8</v>
          </cell>
          <cell r="B2233" t="str">
            <v>C12x3/32</v>
          </cell>
          <cell r="C2233">
            <v>0</v>
          </cell>
          <cell r="D2233">
            <v>0</v>
          </cell>
          <cell r="E2233" t="str">
            <v>pl</v>
          </cell>
          <cell r="F2233">
            <v>121.875</v>
          </cell>
          <cell r="G2233">
            <v>21.94</v>
          </cell>
          <cell r="H2233">
            <v>0</v>
          </cell>
          <cell r="I2233">
            <v>2.5</v>
          </cell>
        </row>
        <row r="2234">
          <cell r="B2234" t="str">
            <v>Conexión Moment Plate</v>
          </cell>
        </row>
        <row r="2235">
          <cell r="A2235">
            <v>0</v>
          </cell>
          <cell r="B2235" t="str">
            <v>Conexión a Momento y Cortante Viga - Col [ W16 @ W12 ] - { Patin }</v>
          </cell>
          <cell r="C2235">
            <v>0</v>
          </cell>
          <cell r="D2235">
            <v>0</v>
          </cell>
          <cell r="E2235" t="str">
            <v>Ud</v>
          </cell>
          <cell r="F2235">
            <v>13955.75</v>
          </cell>
          <cell r="G2235">
            <v>0</v>
          </cell>
          <cell r="H2235">
            <v>0</v>
          </cell>
          <cell r="I2235">
            <v>0</v>
          </cell>
        </row>
        <row r="2236">
          <cell r="A2236">
            <v>0</v>
          </cell>
          <cell r="B2236" t="str">
            <v>Conexión a Momento y Cortante Viga - Col [ W16 @ W12 ] - { Alma }</v>
          </cell>
          <cell r="C2236">
            <v>0</v>
          </cell>
          <cell r="D2236">
            <v>0</v>
          </cell>
          <cell r="E2236" t="str">
            <v>Ud</v>
          </cell>
          <cell r="F2236">
            <v>0</v>
          </cell>
          <cell r="G2236">
            <v>0</v>
          </cell>
          <cell r="H2236">
            <v>0</v>
          </cell>
          <cell r="I2236">
            <v>0</v>
          </cell>
        </row>
        <row r="2237">
          <cell r="A2237">
            <v>0</v>
          </cell>
          <cell r="B2237" t="str">
            <v>Conexión a Momento y Cortante Viga - Viga [ W16 @ W16 ]</v>
          </cell>
          <cell r="C2237">
            <v>0</v>
          </cell>
          <cell r="D2237">
            <v>0</v>
          </cell>
          <cell r="E2237" t="str">
            <v>Ud</v>
          </cell>
          <cell r="F2237">
            <v>0</v>
          </cell>
          <cell r="G2237">
            <v>0</v>
          </cell>
          <cell r="H2237">
            <v>0</v>
          </cell>
          <cell r="I2237">
            <v>0</v>
          </cell>
        </row>
        <row r="2238">
          <cell r="B2238" t="str">
            <v>Mano de Obra</v>
          </cell>
        </row>
        <row r="2239">
          <cell r="B2239" t="str">
            <v>Frabricación</v>
          </cell>
        </row>
        <row r="2240">
          <cell r="B2240" t="str">
            <v>SandBlasting Superficie Metálicas</v>
          </cell>
          <cell r="C2240">
            <v>0</v>
          </cell>
          <cell r="D2240">
            <v>0</v>
          </cell>
          <cell r="E2240" t="str">
            <v>m2</v>
          </cell>
          <cell r="F2240">
            <v>169.5</v>
          </cell>
          <cell r="G2240">
            <v>30.51</v>
          </cell>
          <cell r="H2240">
            <v>0</v>
          </cell>
        </row>
        <row r="2241">
          <cell r="B2241" t="str">
            <v>Fabricación Estructura Metalica - Viga</v>
          </cell>
          <cell r="C2241">
            <v>0</v>
          </cell>
          <cell r="D2241">
            <v>0</v>
          </cell>
          <cell r="E2241" t="str">
            <v>ton</v>
          </cell>
          <cell r="F2241">
            <v>11999.999999999998</v>
          </cell>
          <cell r="G2241">
            <v>2160</v>
          </cell>
          <cell r="H2241">
            <v>0</v>
          </cell>
        </row>
        <row r="2242">
          <cell r="B2242" t="str">
            <v>Fabricación Estructura Metalica - Placa</v>
          </cell>
          <cell r="C2242">
            <v>0</v>
          </cell>
          <cell r="D2242">
            <v>0</v>
          </cell>
          <cell r="E2242" t="str">
            <v>ton</v>
          </cell>
          <cell r="F2242">
            <v>22000</v>
          </cell>
          <cell r="G2242">
            <v>3960</v>
          </cell>
          <cell r="H2242">
            <v>0</v>
          </cell>
        </row>
        <row r="2243">
          <cell r="B2243" t="str">
            <v>Pintura de Taller</v>
          </cell>
        </row>
        <row r="2244">
          <cell r="B2244" t="str">
            <v>MO-1001-12 [PEM] Pintor Estructura Metálica</v>
          </cell>
          <cell r="C2244">
            <v>0</v>
          </cell>
          <cell r="D2244">
            <v>0</v>
          </cell>
          <cell r="E2244" t="str">
            <v>Día</v>
          </cell>
          <cell r="F2244">
            <v>737.38099547511399</v>
          </cell>
          <cell r="G2244">
            <v>132.72999999999999</v>
          </cell>
          <cell r="H2244">
            <v>0</v>
          </cell>
        </row>
        <row r="2245">
          <cell r="B2245" t="str">
            <v>MO-1001-14 [AyEM] Ayudante Estructuras Metálica</v>
          </cell>
          <cell r="C2245">
            <v>0</v>
          </cell>
          <cell r="D2245">
            <v>0</v>
          </cell>
          <cell r="E2245" t="str">
            <v>Día</v>
          </cell>
          <cell r="F2245">
            <v>866.50045248868685</v>
          </cell>
          <cell r="G2245">
            <v>155.97</v>
          </cell>
          <cell r="H2245">
            <v>0</v>
          </cell>
        </row>
        <row r="2246">
          <cell r="B2246" t="str">
            <v>Servicios, Herramientas y Equipos</v>
          </cell>
        </row>
        <row r="2247">
          <cell r="B2247" t="str">
            <v>Compresor p/ Pintura</v>
          </cell>
          <cell r="C2247">
            <v>0</v>
          </cell>
          <cell r="D2247">
            <v>0</v>
          </cell>
          <cell r="E2247" t="str">
            <v>Hr</v>
          </cell>
          <cell r="F2247">
            <v>63.56</v>
          </cell>
          <cell r="G2247">
            <v>11.44</v>
          </cell>
          <cell r="H2247">
            <v>0</v>
          </cell>
        </row>
        <row r="2248">
          <cell r="A2248">
            <v>137.25</v>
          </cell>
          <cell r="B2248" t="str">
            <v>Viga Secundarias C12x3/32 de 6.31 m + Conexión a Momento y Cortante Viga - Col [ W16 @ W12 ] - { Patin } + Conexión a Momento y Cortante Viga - Col [ W16 @ W12 ] - { Alma } ( incluye Frabricación &amp; Pintura de Taller)</v>
          </cell>
          <cell r="C2248">
            <v>0</v>
          </cell>
          <cell r="E2248" t="str">
            <v>Ud</v>
          </cell>
          <cell r="G2248" t="e">
            <v>#DIV/0!</v>
          </cell>
          <cell r="I2248" t="e">
            <v>#DIV/0!</v>
          </cell>
        </row>
        <row r="2250">
          <cell r="A2250">
            <v>138.25</v>
          </cell>
          <cell r="B2250" t="str">
            <v>Análisis de Precio Unitario de 0.00 Ud de Viga Secundarias C12x3/32 de 6.39 m + Conexión a Momento y Cortante Viga - Col [ W16 @ W12 ] - { Patin } + Conexión a Momento y Cortante Viga - Col [ W16 @ W12 ] - { Alma } ( incluye Frabricación &amp; Pintura de Taller):</v>
          </cell>
          <cell r="H2250" t="str">
            <v>Motorlobby</v>
          </cell>
        </row>
        <row r="2251">
          <cell r="B2251" t="str">
            <v>Materiales</v>
          </cell>
        </row>
        <row r="2252">
          <cell r="A2252" t="str">
            <v>lbm</v>
          </cell>
          <cell r="B2252" t="str">
            <v>Viga Secundarias</v>
          </cell>
          <cell r="C2252">
            <v>6.39</v>
          </cell>
          <cell r="D2252" t="str">
            <v>m</v>
          </cell>
          <cell r="I2252" t="str">
            <v>perimeter</v>
          </cell>
        </row>
        <row r="2253">
          <cell r="A2253">
            <v>4.8</v>
          </cell>
          <cell r="B2253" t="str">
            <v>C12x3/32</v>
          </cell>
          <cell r="C2253">
            <v>0</v>
          </cell>
          <cell r="D2253">
            <v>0</v>
          </cell>
          <cell r="E2253" t="str">
            <v>pl</v>
          </cell>
          <cell r="F2253">
            <v>121.875</v>
          </cell>
          <cell r="G2253">
            <v>21.94</v>
          </cell>
          <cell r="H2253">
            <v>0</v>
          </cell>
          <cell r="I2253">
            <v>2.5</v>
          </cell>
        </row>
        <row r="2254">
          <cell r="B2254" t="str">
            <v>Conexión Moment Plate</v>
          </cell>
        </row>
        <row r="2255">
          <cell r="A2255">
            <v>0</v>
          </cell>
          <cell r="B2255" t="str">
            <v>Conexión a Momento y Cortante Viga - Col [ W16 @ W12 ] - { Patin }</v>
          </cell>
          <cell r="C2255">
            <v>0</v>
          </cell>
          <cell r="D2255">
            <v>0</v>
          </cell>
          <cell r="E2255" t="str">
            <v>Ud</v>
          </cell>
          <cell r="F2255">
            <v>13955.75</v>
          </cell>
          <cell r="G2255">
            <v>0</v>
          </cell>
          <cell r="H2255">
            <v>0</v>
          </cell>
          <cell r="I2255">
            <v>0</v>
          </cell>
        </row>
        <row r="2256">
          <cell r="A2256">
            <v>0</v>
          </cell>
          <cell r="B2256" t="str">
            <v>Conexión a Momento y Cortante Viga - Col [ W16 @ W12 ] - { Alma }</v>
          </cell>
          <cell r="C2256">
            <v>0</v>
          </cell>
          <cell r="D2256">
            <v>0</v>
          </cell>
          <cell r="E2256" t="str">
            <v>Ud</v>
          </cell>
          <cell r="F2256">
            <v>0</v>
          </cell>
          <cell r="G2256">
            <v>0</v>
          </cell>
          <cell r="H2256">
            <v>0</v>
          </cell>
          <cell r="I2256">
            <v>0</v>
          </cell>
        </row>
        <row r="2257">
          <cell r="A2257">
            <v>0</v>
          </cell>
          <cell r="B2257" t="str">
            <v>Conexión a Momento y Cortante Viga - Viga [ W16 @ W16 ]</v>
          </cell>
          <cell r="C2257">
            <v>0</v>
          </cell>
          <cell r="D2257">
            <v>0</v>
          </cell>
          <cell r="E2257" t="str">
            <v>Ud</v>
          </cell>
          <cell r="F2257">
            <v>0</v>
          </cell>
          <cell r="G2257">
            <v>0</v>
          </cell>
          <cell r="H2257">
            <v>0</v>
          </cell>
          <cell r="I2257">
            <v>0</v>
          </cell>
        </row>
        <row r="2258">
          <cell r="B2258" t="str">
            <v>Mano de Obra</v>
          </cell>
        </row>
        <row r="2259">
          <cell r="B2259" t="str">
            <v>Frabricación</v>
          </cell>
        </row>
        <row r="2260">
          <cell r="B2260" t="str">
            <v>SandBlasting Superficie Metálicas</v>
          </cell>
          <cell r="C2260">
            <v>0</v>
          </cell>
          <cell r="D2260">
            <v>0</v>
          </cell>
          <cell r="E2260" t="str">
            <v>m2</v>
          </cell>
          <cell r="F2260">
            <v>169.5</v>
          </cell>
          <cell r="G2260">
            <v>30.51</v>
          </cell>
          <cell r="H2260">
            <v>0</v>
          </cell>
        </row>
        <row r="2261">
          <cell r="B2261" t="str">
            <v>Fabricación Estructura Metalica - Viga</v>
          </cell>
          <cell r="C2261">
            <v>0</v>
          </cell>
          <cell r="D2261">
            <v>0</v>
          </cell>
          <cell r="E2261" t="str">
            <v>ton</v>
          </cell>
          <cell r="F2261">
            <v>11999.999999999998</v>
          </cell>
          <cell r="G2261">
            <v>2160</v>
          </cell>
          <cell r="H2261">
            <v>0</v>
          </cell>
        </row>
        <row r="2262">
          <cell r="B2262" t="str">
            <v>Fabricación Estructura Metalica - Placa</v>
          </cell>
          <cell r="C2262">
            <v>0</v>
          </cell>
          <cell r="D2262">
            <v>0</v>
          </cell>
          <cell r="E2262" t="str">
            <v>ton</v>
          </cell>
          <cell r="F2262">
            <v>22000</v>
          </cell>
          <cell r="G2262">
            <v>3960</v>
          </cell>
          <cell r="H2262">
            <v>0</v>
          </cell>
        </row>
        <row r="2263">
          <cell r="B2263" t="str">
            <v>Pintura de Taller</v>
          </cell>
        </row>
        <row r="2264">
          <cell r="B2264" t="str">
            <v>MO-1001-12 [PEM] Pintor Estructura Metálica</v>
          </cell>
          <cell r="C2264">
            <v>0</v>
          </cell>
          <cell r="D2264">
            <v>0</v>
          </cell>
          <cell r="E2264" t="str">
            <v>Día</v>
          </cell>
          <cell r="F2264">
            <v>737.38099547511399</v>
          </cell>
          <cell r="G2264">
            <v>132.72999999999999</v>
          </cell>
          <cell r="H2264">
            <v>0</v>
          </cell>
        </row>
        <row r="2265">
          <cell r="B2265" t="str">
            <v>MO-1001-14 [AyEM] Ayudante Estructuras Metálica</v>
          </cell>
          <cell r="C2265">
            <v>0</v>
          </cell>
          <cell r="D2265">
            <v>0</v>
          </cell>
          <cell r="E2265" t="str">
            <v>Día</v>
          </cell>
          <cell r="F2265">
            <v>866.50045248868685</v>
          </cell>
          <cell r="G2265">
            <v>155.97</v>
          </cell>
          <cell r="H2265">
            <v>0</v>
          </cell>
        </row>
        <row r="2266">
          <cell r="B2266" t="str">
            <v>Servicios, Herramientas y Equipos</v>
          </cell>
        </row>
        <row r="2267">
          <cell r="B2267" t="str">
            <v>Compresor p/ Pintura</v>
          </cell>
          <cell r="C2267">
            <v>0</v>
          </cell>
          <cell r="D2267">
            <v>0</v>
          </cell>
          <cell r="E2267" t="str">
            <v>Hr</v>
          </cell>
          <cell r="F2267">
            <v>63.56</v>
          </cell>
          <cell r="G2267">
            <v>11.44</v>
          </cell>
          <cell r="H2267">
            <v>0</v>
          </cell>
        </row>
        <row r="2268">
          <cell r="A2268">
            <v>138.25</v>
          </cell>
          <cell r="B2268" t="str">
            <v>Viga Secundarias C12x3/32 de 6.39 m + Conexión a Momento y Cortante Viga - Col [ W16 @ W12 ] - { Patin } + Conexión a Momento y Cortante Viga - Col [ W16 @ W12 ] - { Alma } ( incluye Frabricación &amp; Pintura de Taller)</v>
          </cell>
          <cell r="C2268">
            <v>0</v>
          </cell>
          <cell r="E2268" t="str">
            <v>Ud</v>
          </cell>
          <cell r="G2268" t="e">
            <v>#DIV/0!</v>
          </cell>
          <cell r="I2268" t="e">
            <v>#DIV/0!</v>
          </cell>
        </row>
        <row r="2270">
          <cell r="A2270">
            <v>139.25</v>
          </cell>
          <cell r="B2270" t="str">
            <v>Análisis de Precio Unitario de 0.00 Ud de Viga Principal W16X31 de 3.51 m + Conexión a Momento y Cortante Viga - Col [ W16 @ W12 ] - { Patin } + Conexión a Momento y Cortante Viga - Col [ W16 @ W12 ] - { Alma } ( incluye Frabricación &amp; Pintura de Taller):</v>
          </cell>
          <cell r="H2270" t="str">
            <v>Motorlobby</v>
          </cell>
        </row>
        <row r="2271">
          <cell r="B2271" t="str">
            <v>Materiales</v>
          </cell>
        </row>
        <row r="2272">
          <cell r="A2272" t="str">
            <v>lbm</v>
          </cell>
          <cell r="B2272" t="str">
            <v>Viga Principal</v>
          </cell>
          <cell r="C2272">
            <v>3.51</v>
          </cell>
          <cell r="D2272" t="str">
            <v>m</v>
          </cell>
          <cell r="I2272" t="str">
            <v>perimeter</v>
          </cell>
        </row>
        <row r="2273">
          <cell r="A2273">
            <v>31</v>
          </cell>
          <cell r="B2273" t="str">
            <v>W16X31</v>
          </cell>
          <cell r="C2273">
            <v>0</v>
          </cell>
          <cell r="D2273">
            <v>0</v>
          </cell>
          <cell r="E2273" t="str">
            <v>pl</v>
          </cell>
          <cell r="F2273">
            <v>656.89</v>
          </cell>
          <cell r="G2273">
            <v>118.24</v>
          </cell>
          <cell r="H2273">
            <v>0</v>
          </cell>
          <cell r="I2273">
            <v>4.4016666666666664</v>
          </cell>
        </row>
        <row r="2274">
          <cell r="B2274" t="str">
            <v>Conexión Moment Plate</v>
          </cell>
        </row>
        <row r="2275">
          <cell r="A2275">
            <v>0</v>
          </cell>
          <cell r="B2275" t="str">
            <v>Conexión a Momento y Cortante Viga - Col [ W16 @ W12 ] - { Patin }</v>
          </cell>
          <cell r="C2275">
            <v>0</v>
          </cell>
          <cell r="D2275">
            <v>0</v>
          </cell>
          <cell r="E2275" t="str">
            <v>Ud</v>
          </cell>
          <cell r="F2275">
            <v>13955.75</v>
          </cell>
          <cell r="G2275">
            <v>0</v>
          </cell>
          <cell r="H2275">
            <v>0</v>
          </cell>
          <cell r="I2275">
            <v>0</v>
          </cell>
        </row>
        <row r="2276">
          <cell r="A2276">
            <v>0</v>
          </cell>
          <cell r="B2276" t="str">
            <v>Conexión a Momento y Cortante Viga - Col [ W16 @ W12 ] - { Alma }</v>
          </cell>
          <cell r="C2276">
            <v>0</v>
          </cell>
          <cell r="D2276">
            <v>0</v>
          </cell>
          <cell r="E2276" t="str">
            <v>Ud</v>
          </cell>
          <cell r="F2276">
            <v>0</v>
          </cell>
          <cell r="G2276">
            <v>0</v>
          </cell>
          <cell r="H2276">
            <v>0</v>
          </cell>
          <cell r="I2276">
            <v>0</v>
          </cell>
        </row>
        <row r="2277">
          <cell r="A2277">
            <v>0</v>
          </cell>
          <cell r="B2277" t="str">
            <v>Conexión a Momento y Cortante Viga - Viga [ W16 @ W16 ]</v>
          </cell>
          <cell r="C2277">
            <v>0</v>
          </cell>
          <cell r="D2277">
            <v>0</v>
          </cell>
          <cell r="E2277" t="str">
            <v>Ud</v>
          </cell>
          <cell r="F2277">
            <v>0</v>
          </cell>
          <cell r="G2277">
            <v>0</v>
          </cell>
          <cell r="H2277">
            <v>0</v>
          </cell>
          <cell r="I2277">
            <v>0</v>
          </cell>
        </row>
        <row r="2278">
          <cell r="B2278" t="str">
            <v>Mano de Obra</v>
          </cell>
        </row>
        <row r="2279">
          <cell r="B2279" t="str">
            <v>Frabricación</v>
          </cell>
        </row>
        <row r="2280">
          <cell r="B2280" t="str">
            <v>SandBlasting Superficie Metálicas</v>
          </cell>
          <cell r="C2280">
            <v>0</v>
          </cell>
          <cell r="D2280">
            <v>0</v>
          </cell>
          <cell r="E2280" t="str">
            <v>m2</v>
          </cell>
          <cell r="F2280">
            <v>169.5</v>
          </cell>
          <cell r="G2280">
            <v>30.51</v>
          </cell>
          <cell r="H2280">
            <v>0</v>
          </cell>
        </row>
        <row r="2281">
          <cell r="B2281" t="str">
            <v>Fabricación Estructura Metalica - Viga</v>
          </cell>
          <cell r="C2281">
            <v>0</v>
          </cell>
          <cell r="D2281">
            <v>0</v>
          </cell>
          <cell r="E2281" t="str">
            <v>ton</v>
          </cell>
          <cell r="F2281">
            <v>11999.999999999998</v>
          </cell>
          <cell r="G2281">
            <v>2160</v>
          </cell>
          <cell r="H2281">
            <v>0</v>
          </cell>
        </row>
        <row r="2282">
          <cell r="B2282" t="str">
            <v>Fabricación Estructura Metalica - Placa</v>
          </cell>
          <cell r="C2282">
            <v>0</v>
          </cell>
          <cell r="D2282">
            <v>0</v>
          </cell>
          <cell r="E2282" t="str">
            <v>ton</v>
          </cell>
          <cell r="F2282">
            <v>22000</v>
          </cell>
          <cell r="G2282">
            <v>3960</v>
          </cell>
          <cell r="H2282">
            <v>0</v>
          </cell>
        </row>
        <row r="2283">
          <cell r="B2283" t="str">
            <v>Pintura de Taller</v>
          </cell>
        </row>
        <row r="2284">
          <cell r="B2284" t="str">
            <v>MO-1001-12 [PEM] Pintor Estructura Metálica</v>
          </cell>
          <cell r="C2284">
            <v>0</v>
          </cell>
          <cell r="D2284">
            <v>0</v>
          </cell>
          <cell r="E2284" t="str">
            <v>Día</v>
          </cell>
          <cell r="F2284">
            <v>737.38099547511399</v>
          </cell>
          <cell r="G2284">
            <v>132.72999999999999</v>
          </cell>
          <cell r="H2284">
            <v>0</v>
          </cell>
        </row>
        <row r="2285">
          <cell r="B2285" t="str">
            <v>MO-1001-14 [AyEM] Ayudante Estructuras Metálica</v>
          </cell>
          <cell r="C2285">
            <v>0</v>
          </cell>
          <cell r="D2285">
            <v>0</v>
          </cell>
          <cell r="E2285" t="str">
            <v>Día</v>
          </cell>
          <cell r="F2285">
            <v>866.50045248868685</v>
          </cell>
          <cell r="G2285">
            <v>155.97</v>
          </cell>
          <cell r="H2285">
            <v>0</v>
          </cell>
        </row>
        <row r="2286">
          <cell r="B2286" t="str">
            <v>Servicios, Herramientas y Equipos</v>
          </cell>
        </row>
        <row r="2287">
          <cell r="B2287" t="str">
            <v>Compresor p/ Pintura</v>
          </cell>
          <cell r="C2287">
            <v>0</v>
          </cell>
          <cell r="D2287">
            <v>0</v>
          </cell>
          <cell r="E2287" t="str">
            <v>Hr</v>
          </cell>
          <cell r="F2287">
            <v>63.56</v>
          </cell>
          <cell r="G2287">
            <v>11.44</v>
          </cell>
          <cell r="H2287">
            <v>0</v>
          </cell>
        </row>
        <row r="2288">
          <cell r="A2288">
            <v>139.25</v>
          </cell>
          <cell r="B2288" t="str">
            <v>Viga Principal W16X31 de 3.51 m + Conexión a Momento y Cortante Viga - Col [ W16 @ W12 ] - { Patin } + Conexión a Momento y Cortante Viga - Col [ W16 @ W12 ] - { Alma } ( incluye Frabricación &amp; Pintura de Taller)</v>
          </cell>
          <cell r="C2288">
            <v>0</v>
          </cell>
          <cell r="E2288" t="str">
            <v>Ud</v>
          </cell>
          <cell r="G2288" t="e">
            <v>#DIV/0!</v>
          </cell>
          <cell r="I2288" t="e">
            <v>#DIV/0!</v>
          </cell>
        </row>
        <row r="2290">
          <cell r="A2290">
            <v>140.25</v>
          </cell>
          <cell r="B2290" t="str">
            <v>Análisis de Precio Unitario de 0.00 Ud de Viga Principal W16X31 de 3.40 m + Conexión a Momento y Cortante Viga - Col [ W16 @ W12 ] - { Patin } + Conexión a Momento y Cortante Viga - Col [ W16 @ W12 ] - { Alma } ( incluye Frabricación &amp; Pintura de Taller):</v>
          </cell>
          <cell r="H2290" t="str">
            <v>Motorlobby</v>
          </cell>
        </row>
        <row r="2291">
          <cell r="B2291" t="str">
            <v>Materiales</v>
          </cell>
        </row>
        <row r="2292">
          <cell r="A2292" t="str">
            <v>lbm</v>
          </cell>
          <cell r="B2292" t="str">
            <v>Viga Principal</v>
          </cell>
          <cell r="C2292">
            <v>3.4</v>
          </cell>
          <cell r="D2292" t="str">
            <v>m</v>
          </cell>
          <cell r="I2292" t="str">
            <v>perimeter</v>
          </cell>
        </row>
        <row r="2293">
          <cell r="A2293">
            <v>31</v>
          </cell>
          <cell r="B2293" t="str">
            <v>W16X31</v>
          </cell>
          <cell r="C2293">
            <v>0</v>
          </cell>
          <cell r="D2293">
            <v>0</v>
          </cell>
          <cell r="E2293" t="str">
            <v>pl</v>
          </cell>
          <cell r="F2293">
            <v>656.89</v>
          </cell>
          <cell r="G2293">
            <v>118.24</v>
          </cell>
          <cell r="H2293">
            <v>0</v>
          </cell>
          <cell r="I2293">
            <v>4.4016666666666664</v>
          </cell>
        </row>
        <row r="2294">
          <cell r="B2294" t="str">
            <v>Conexión Moment Plate</v>
          </cell>
        </row>
        <row r="2295">
          <cell r="A2295">
            <v>0</v>
          </cell>
          <cell r="B2295" t="str">
            <v>Conexión a Momento y Cortante Viga - Col [ W16 @ W12 ] - { Patin }</v>
          </cell>
          <cell r="C2295">
            <v>0</v>
          </cell>
          <cell r="D2295">
            <v>0</v>
          </cell>
          <cell r="E2295" t="str">
            <v>Ud</v>
          </cell>
          <cell r="F2295">
            <v>13955.75</v>
          </cell>
          <cell r="G2295">
            <v>0</v>
          </cell>
          <cell r="H2295">
            <v>0</v>
          </cell>
          <cell r="I2295">
            <v>0</v>
          </cell>
        </row>
        <row r="2296">
          <cell r="A2296">
            <v>0</v>
          </cell>
          <cell r="B2296" t="str">
            <v>Conexión a Momento y Cortante Viga - Col [ W16 @ W12 ] - { Alma }</v>
          </cell>
          <cell r="C2296">
            <v>0</v>
          </cell>
          <cell r="D2296">
            <v>0</v>
          </cell>
          <cell r="E2296" t="str">
            <v>Ud</v>
          </cell>
          <cell r="F2296">
            <v>0</v>
          </cell>
          <cell r="G2296">
            <v>0</v>
          </cell>
          <cell r="H2296">
            <v>0</v>
          </cell>
          <cell r="I2296">
            <v>0</v>
          </cell>
        </row>
        <row r="2297">
          <cell r="A2297">
            <v>0</v>
          </cell>
          <cell r="B2297" t="str">
            <v>Conexión a Momento y Cortante Viga - Viga [ W16 @ W16 ]</v>
          </cell>
          <cell r="C2297">
            <v>0</v>
          </cell>
          <cell r="D2297">
            <v>0</v>
          </cell>
          <cell r="E2297" t="str">
            <v>Ud</v>
          </cell>
          <cell r="F2297">
            <v>0</v>
          </cell>
          <cell r="G2297">
            <v>0</v>
          </cell>
          <cell r="H2297">
            <v>0</v>
          </cell>
          <cell r="I2297">
            <v>0</v>
          </cell>
        </row>
        <row r="2298">
          <cell r="B2298" t="str">
            <v>Mano de Obra</v>
          </cell>
        </row>
        <row r="2299">
          <cell r="B2299" t="str">
            <v>Frabricación</v>
          </cell>
        </row>
        <row r="2300">
          <cell r="B2300" t="str">
            <v>SandBlasting Superficie Metálicas</v>
          </cell>
          <cell r="C2300">
            <v>0</v>
          </cell>
          <cell r="D2300">
            <v>0</v>
          </cell>
          <cell r="E2300" t="str">
            <v>m2</v>
          </cell>
          <cell r="F2300">
            <v>169.5</v>
          </cell>
          <cell r="G2300">
            <v>30.51</v>
          </cell>
          <cell r="H2300">
            <v>0</v>
          </cell>
        </row>
        <row r="2301">
          <cell r="B2301" t="str">
            <v>Fabricación Estructura Metalica - Viga</v>
          </cell>
          <cell r="C2301">
            <v>0</v>
          </cell>
          <cell r="D2301">
            <v>0</v>
          </cell>
          <cell r="E2301" t="str">
            <v>ton</v>
          </cell>
          <cell r="F2301">
            <v>11999.999999999998</v>
          </cell>
          <cell r="G2301">
            <v>2160</v>
          </cell>
          <cell r="H2301">
            <v>0</v>
          </cell>
        </row>
        <row r="2302">
          <cell r="B2302" t="str">
            <v>Fabricación Estructura Metalica - Placa</v>
          </cell>
          <cell r="C2302">
            <v>0</v>
          </cell>
          <cell r="D2302">
            <v>0</v>
          </cell>
          <cell r="E2302" t="str">
            <v>ton</v>
          </cell>
          <cell r="F2302">
            <v>22000</v>
          </cell>
          <cell r="G2302">
            <v>3960</v>
          </cell>
          <cell r="H2302">
            <v>0</v>
          </cell>
        </row>
        <row r="2303">
          <cell r="B2303" t="str">
            <v>Pintura de Taller</v>
          </cell>
        </row>
        <row r="2304">
          <cell r="B2304" t="str">
            <v>MO-1001-12 [PEM] Pintor Estructura Metálica</v>
          </cell>
          <cell r="C2304">
            <v>0</v>
          </cell>
          <cell r="D2304">
            <v>0</v>
          </cell>
          <cell r="E2304" t="str">
            <v>Día</v>
          </cell>
          <cell r="F2304">
            <v>737.38099547511399</v>
          </cell>
          <cell r="G2304">
            <v>132.72999999999999</v>
          </cell>
          <cell r="H2304">
            <v>0</v>
          </cell>
        </row>
        <row r="2305">
          <cell r="B2305" t="str">
            <v>MO-1001-14 [AyEM] Ayudante Estructuras Metálica</v>
          </cell>
          <cell r="C2305">
            <v>0</v>
          </cell>
          <cell r="D2305">
            <v>0</v>
          </cell>
          <cell r="E2305" t="str">
            <v>Día</v>
          </cell>
          <cell r="F2305">
            <v>866.50045248868685</v>
          </cell>
          <cell r="G2305">
            <v>155.97</v>
          </cell>
          <cell r="H2305">
            <v>0</v>
          </cell>
        </row>
        <row r="2306">
          <cell r="B2306" t="str">
            <v>Servicios, Herramientas y Equipos</v>
          </cell>
        </row>
        <row r="2307">
          <cell r="B2307" t="str">
            <v>Compresor p/ Pintura</v>
          </cell>
          <cell r="C2307">
            <v>0</v>
          </cell>
          <cell r="D2307">
            <v>0</v>
          </cell>
          <cell r="E2307" t="str">
            <v>Hr</v>
          </cell>
          <cell r="F2307">
            <v>63.56</v>
          </cell>
          <cell r="G2307">
            <v>11.44</v>
          </cell>
          <cell r="H2307">
            <v>0</v>
          </cell>
        </row>
        <row r="2308">
          <cell r="A2308">
            <v>140.25</v>
          </cell>
          <cell r="B2308" t="str">
            <v>Viga Principal W16X31 de 3.40 m + Conexión a Momento y Cortante Viga - Col [ W16 @ W12 ] - { Patin } + Conexión a Momento y Cortante Viga - Col [ W16 @ W12 ] - { Alma } ( incluye Frabricación &amp; Pintura de Taller)</v>
          </cell>
          <cell r="C2308">
            <v>0</v>
          </cell>
          <cell r="E2308" t="str">
            <v>Ud</v>
          </cell>
          <cell r="G2308" t="e">
            <v>#DIV/0!</v>
          </cell>
          <cell r="I2308" t="e">
            <v>#DIV/0!</v>
          </cell>
        </row>
        <row r="2310">
          <cell r="A2310">
            <v>141.25</v>
          </cell>
          <cell r="B2310" t="str">
            <v>Análisis de Precio Unitario de 0.00 Ud de Viga Principal W16X31 de 3.27 m + Conexión a Momento y Cortante Viga - Col [ W16 @ W12 ] - { Patin } + Conexión a Momento y Cortante Viga - Col [ W16 @ W12 ] - { Alma } ( incluye Frabricación &amp; Pintura de Taller):</v>
          </cell>
          <cell r="H2310" t="str">
            <v>Motorlobby</v>
          </cell>
        </row>
        <row r="2311">
          <cell r="B2311" t="str">
            <v>Materiales</v>
          </cell>
        </row>
        <row r="2312">
          <cell r="A2312" t="str">
            <v>lbm</v>
          </cell>
          <cell r="B2312" t="str">
            <v>Viga Principal</v>
          </cell>
          <cell r="C2312">
            <v>3.27</v>
          </cell>
          <cell r="D2312" t="str">
            <v>m</v>
          </cell>
          <cell r="I2312" t="str">
            <v>perimeter</v>
          </cell>
        </row>
        <row r="2313">
          <cell r="A2313">
            <v>31</v>
          </cell>
          <cell r="B2313" t="str">
            <v>W16X31</v>
          </cell>
          <cell r="C2313">
            <v>0</v>
          </cell>
          <cell r="D2313">
            <v>0</v>
          </cell>
          <cell r="E2313" t="str">
            <v>pl</v>
          </cell>
          <cell r="F2313">
            <v>656.89</v>
          </cell>
          <cell r="G2313">
            <v>118.24</v>
          </cell>
          <cell r="H2313">
            <v>0</v>
          </cell>
          <cell r="I2313">
            <v>4.4016666666666664</v>
          </cell>
        </row>
        <row r="2314">
          <cell r="B2314" t="str">
            <v>Conexión Moment Plate</v>
          </cell>
        </row>
        <row r="2315">
          <cell r="A2315">
            <v>0</v>
          </cell>
          <cell r="B2315" t="str">
            <v>Conexión a Momento y Cortante Viga - Col [ W16 @ W12 ] - { Patin }</v>
          </cell>
          <cell r="C2315">
            <v>0</v>
          </cell>
          <cell r="D2315">
            <v>0</v>
          </cell>
          <cell r="E2315" t="str">
            <v>Ud</v>
          </cell>
          <cell r="F2315">
            <v>13955.75</v>
          </cell>
          <cell r="G2315">
            <v>0</v>
          </cell>
          <cell r="H2315">
            <v>0</v>
          </cell>
          <cell r="I2315">
            <v>0</v>
          </cell>
        </row>
        <row r="2316">
          <cell r="A2316">
            <v>0</v>
          </cell>
          <cell r="B2316" t="str">
            <v>Conexión a Momento y Cortante Viga - Col [ W16 @ W12 ] - { Alma }</v>
          </cell>
          <cell r="C2316">
            <v>0</v>
          </cell>
          <cell r="D2316">
            <v>0</v>
          </cell>
          <cell r="E2316" t="str">
            <v>Ud</v>
          </cell>
          <cell r="F2316">
            <v>0</v>
          </cell>
          <cell r="G2316">
            <v>0</v>
          </cell>
          <cell r="H2316">
            <v>0</v>
          </cell>
          <cell r="I2316">
            <v>0</v>
          </cell>
        </row>
        <row r="2317">
          <cell r="A2317">
            <v>0</v>
          </cell>
          <cell r="B2317" t="str">
            <v>Conexión a Momento y Cortante Viga - Viga [ W16 @ W16 ]</v>
          </cell>
          <cell r="C2317">
            <v>0</v>
          </cell>
          <cell r="D2317">
            <v>0</v>
          </cell>
          <cell r="E2317" t="str">
            <v>Ud</v>
          </cell>
          <cell r="F2317">
            <v>0</v>
          </cell>
          <cell r="G2317">
            <v>0</v>
          </cell>
          <cell r="H2317">
            <v>0</v>
          </cell>
          <cell r="I2317">
            <v>0</v>
          </cell>
        </row>
        <row r="2318">
          <cell r="B2318" t="str">
            <v>Mano de Obra</v>
          </cell>
        </row>
        <row r="2319">
          <cell r="B2319" t="str">
            <v>Frabricación</v>
          </cell>
        </row>
        <row r="2320">
          <cell r="B2320" t="str">
            <v>SandBlasting Superficie Metálicas</v>
          </cell>
          <cell r="C2320">
            <v>0</v>
          </cell>
          <cell r="D2320">
            <v>0</v>
          </cell>
          <cell r="E2320" t="str">
            <v>m2</v>
          </cell>
          <cell r="F2320">
            <v>169.5</v>
          </cell>
          <cell r="G2320">
            <v>30.51</v>
          </cell>
          <cell r="H2320">
            <v>0</v>
          </cell>
        </row>
        <row r="2321">
          <cell r="B2321" t="str">
            <v>Fabricación Estructura Metalica - Viga</v>
          </cell>
          <cell r="C2321">
            <v>0</v>
          </cell>
          <cell r="D2321">
            <v>0</v>
          </cell>
          <cell r="E2321" t="str">
            <v>ton</v>
          </cell>
          <cell r="F2321">
            <v>11999.999999999998</v>
          </cell>
          <cell r="G2321">
            <v>2160</v>
          </cell>
          <cell r="H2321">
            <v>0</v>
          </cell>
        </row>
        <row r="2322">
          <cell r="B2322" t="str">
            <v>Fabricación Estructura Metalica - Placa</v>
          </cell>
          <cell r="C2322">
            <v>0</v>
          </cell>
          <cell r="D2322">
            <v>0</v>
          </cell>
          <cell r="E2322" t="str">
            <v>ton</v>
          </cell>
          <cell r="F2322">
            <v>22000</v>
          </cell>
          <cell r="G2322">
            <v>3960</v>
          </cell>
          <cell r="H2322">
            <v>0</v>
          </cell>
        </row>
        <row r="2323">
          <cell r="B2323" t="str">
            <v>Pintura de Taller</v>
          </cell>
        </row>
        <row r="2324">
          <cell r="B2324" t="str">
            <v>MO-1001-12 [PEM] Pintor Estructura Metálica</v>
          </cell>
          <cell r="C2324">
            <v>0</v>
          </cell>
          <cell r="D2324">
            <v>0</v>
          </cell>
          <cell r="E2324" t="str">
            <v>Día</v>
          </cell>
          <cell r="F2324">
            <v>737.38099547511399</v>
          </cell>
          <cell r="G2324">
            <v>132.72999999999999</v>
          </cell>
          <cell r="H2324">
            <v>0</v>
          </cell>
        </row>
        <row r="2325">
          <cell r="B2325" t="str">
            <v>MO-1001-14 [AyEM] Ayudante Estructuras Metálica</v>
          </cell>
          <cell r="C2325">
            <v>0</v>
          </cell>
          <cell r="D2325">
            <v>0</v>
          </cell>
          <cell r="E2325" t="str">
            <v>Día</v>
          </cell>
          <cell r="F2325">
            <v>866.50045248868685</v>
          </cell>
          <cell r="G2325">
            <v>155.97</v>
          </cell>
          <cell r="H2325">
            <v>0</v>
          </cell>
        </row>
        <row r="2326">
          <cell r="B2326" t="str">
            <v>Servicios, Herramientas y Equipos</v>
          </cell>
        </row>
        <row r="2327">
          <cell r="B2327" t="str">
            <v>Compresor p/ Pintura</v>
          </cell>
          <cell r="C2327">
            <v>0</v>
          </cell>
          <cell r="D2327">
            <v>0</v>
          </cell>
          <cell r="E2327" t="str">
            <v>Hr</v>
          </cell>
          <cell r="F2327">
            <v>63.56</v>
          </cell>
          <cell r="G2327">
            <v>11.44</v>
          </cell>
          <cell r="H2327">
            <v>0</v>
          </cell>
        </row>
        <row r="2328">
          <cell r="A2328">
            <v>141.25</v>
          </cell>
          <cell r="B2328" t="str">
            <v>Viga Principal W16X31 de 3.27 m + Conexión a Momento y Cortante Viga - Col [ W16 @ W12 ] - { Patin } + Conexión a Momento y Cortante Viga - Col [ W16 @ W12 ] - { Alma } ( incluye Frabricación &amp; Pintura de Taller)</v>
          </cell>
          <cell r="C2328">
            <v>0</v>
          </cell>
          <cell r="E2328" t="str">
            <v>Ud</v>
          </cell>
          <cell r="G2328" t="e">
            <v>#DIV/0!</v>
          </cell>
          <cell r="I2328" t="e">
            <v>#DIV/0!</v>
          </cell>
        </row>
        <row r="2330">
          <cell r="A2330">
            <v>142.25</v>
          </cell>
          <cell r="B2330" t="str">
            <v>Análisis de Precio Unitario de 0.00 Ud de Viga Principal W16X31 de 3.14 m + Conexión a Momento y Cortante Viga - Col [ W16 @ W12 ] - { Patin } + Conexión a Momento y Cortante Viga - Col [ W16 @ W12 ] - { Alma } ( incluye Frabricación &amp; Pintura de Taller):</v>
          </cell>
          <cell r="H2330" t="str">
            <v>Motorlobby</v>
          </cell>
        </row>
        <row r="2331">
          <cell r="B2331" t="str">
            <v>Materiales</v>
          </cell>
        </row>
        <row r="2332">
          <cell r="A2332" t="str">
            <v>lbm</v>
          </cell>
          <cell r="B2332" t="str">
            <v>Viga Principal</v>
          </cell>
          <cell r="C2332">
            <v>3.14</v>
          </cell>
          <cell r="D2332" t="str">
            <v>m</v>
          </cell>
          <cell r="I2332" t="str">
            <v>perimeter</v>
          </cell>
        </row>
        <row r="2333">
          <cell r="A2333">
            <v>31</v>
          </cell>
          <cell r="B2333" t="str">
            <v>W16X31</v>
          </cell>
          <cell r="C2333">
            <v>0</v>
          </cell>
          <cell r="D2333">
            <v>0</v>
          </cell>
          <cell r="E2333" t="str">
            <v>pl</v>
          </cell>
          <cell r="F2333">
            <v>656.89</v>
          </cell>
          <cell r="G2333">
            <v>118.24</v>
          </cell>
          <cell r="H2333">
            <v>0</v>
          </cell>
          <cell r="I2333">
            <v>4.4016666666666664</v>
          </cell>
        </row>
        <row r="2334">
          <cell r="B2334" t="str">
            <v>Conexión Moment Plate</v>
          </cell>
        </row>
        <row r="2335">
          <cell r="A2335">
            <v>0</v>
          </cell>
          <cell r="B2335" t="str">
            <v>Conexión a Momento y Cortante Viga - Col [ W16 @ W12 ] - { Patin }</v>
          </cell>
          <cell r="C2335">
            <v>0</v>
          </cell>
          <cell r="D2335">
            <v>0</v>
          </cell>
          <cell r="E2335" t="str">
            <v>Ud</v>
          </cell>
          <cell r="F2335">
            <v>13955.75</v>
          </cell>
          <cell r="G2335">
            <v>0</v>
          </cell>
          <cell r="H2335">
            <v>0</v>
          </cell>
          <cell r="I2335">
            <v>0</v>
          </cell>
        </row>
        <row r="2336">
          <cell r="A2336">
            <v>0</v>
          </cell>
          <cell r="B2336" t="str">
            <v>Conexión a Momento y Cortante Viga - Col [ W16 @ W12 ] - { Alma }</v>
          </cell>
          <cell r="C2336">
            <v>0</v>
          </cell>
          <cell r="D2336">
            <v>0</v>
          </cell>
          <cell r="E2336" t="str">
            <v>Ud</v>
          </cell>
          <cell r="F2336">
            <v>0</v>
          </cell>
          <cell r="G2336">
            <v>0</v>
          </cell>
          <cell r="H2336">
            <v>0</v>
          </cell>
          <cell r="I2336">
            <v>0</v>
          </cell>
        </row>
        <row r="2337">
          <cell r="A2337">
            <v>0</v>
          </cell>
          <cell r="B2337" t="str">
            <v>Conexión a Momento y Cortante Viga - Viga [ W16 @ W16 ]</v>
          </cell>
          <cell r="C2337">
            <v>0</v>
          </cell>
          <cell r="D2337">
            <v>0</v>
          </cell>
          <cell r="E2337" t="str">
            <v>Ud</v>
          </cell>
          <cell r="F2337">
            <v>0</v>
          </cell>
          <cell r="G2337">
            <v>0</v>
          </cell>
          <cell r="H2337">
            <v>0</v>
          </cell>
          <cell r="I2337">
            <v>0</v>
          </cell>
        </row>
        <row r="2338">
          <cell r="B2338" t="str">
            <v>Mano de Obra</v>
          </cell>
        </row>
        <row r="2339">
          <cell r="B2339" t="str">
            <v>Frabricación</v>
          </cell>
        </row>
        <row r="2340">
          <cell r="B2340" t="str">
            <v>SandBlasting Superficie Metálicas</v>
          </cell>
          <cell r="C2340">
            <v>0</v>
          </cell>
          <cell r="D2340">
            <v>0</v>
          </cell>
          <cell r="E2340" t="str">
            <v>m2</v>
          </cell>
          <cell r="F2340">
            <v>169.5</v>
          </cell>
          <cell r="G2340">
            <v>30.51</v>
          </cell>
          <cell r="H2340">
            <v>0</v>
          </cell>
        </row>
        <row r="2341">
          <cell r="B2341" t="str">
            <v>Fabricación Estructura Metalica - Viga</v>
          </cell>
          <cell r="C2341">
            <v>0</v>
          </cell>
          <cell r="D2341">
            <v>0</v>
          </cell>
          <cell r="E2341" t="str">
            <v>ton</v>
          </cell>
          <cell r="F2341">
            <v>11999.999999999998</v>
          </cell>
          <cell r="G2341">
            <v>2160</v>
          </cell>
          <cell r="H2341">
            <v>0</v>
          </cell>
        </row>
        <row r="2342">
          <cell r="B2342" t="str">
            <v>Fabricación Estructura Metalica - Placa</v>
          </cell>
          <cell r="C2342">
            <v>0</v>
          </cell>
          <cell r="D2342">
            <v>0</v>
          </cell>
          <cell r="E2342" t="str">
            <v>ton</v>
          </cell>
          <cell r="F2342">
            <v>22000</v>
          </cell>
          <cell r="G2342">
            <v>3960</v>
          </cell>
          <cell r="H2342">
            <v>0</v>
          </cell>
        </row>
        <row r="2343">
          <cell r="B2343" t="str">
            <v>Pintura de Taller</v>
          </cell>
        </row>
        <row r="2344">
          <cell r="B2344" t="str">
            <v>MO-1001-12 [PEM] Pintor Estructura Metálica</v>
          </cell>
          <cell r="C2344">
            <v>0</v>
          </cell>
          <cell r="D2344">
            <v>0</v>
          </cell>
          <cell r="E2344" t="str">
            <v>Día</v>
          </cell>
          <cell r="F2344">
            <v>737.38099547511399</v>
          </cell>
          <cell r="G2344">
            <v>132.72999999999999</v>
          </cell>
          <cell r="H2344">
            <v>0</v>
          </cell>
        </row>
        <row r="2345">
          <cell r="B2345" t="str">
            <v>MO-1001-14 [AyEM] Ayudante Estructuras Metálica</v>
          </cell>
          <cell r="C2345">
            <v>0</v>
          </cell>
          <cell r="D2345">
            <v>0</v>
          </cell>
          <cell r="E2345" t="str">
            <v>Día</v>
          </cell>
          <cell r="F2345">
            <v>866.50045248868685</v>
          </cell>
          <cell r="G2345">
            <v>155.97</v>
          </cell>
          <cell r="H2345">
            <v>0</v>
          </cell>
        </row>
        <row r="2346">
          <cell r="B2346" t="str">
            <v>Servicios, Herramientas y Equipos</v>
          </cell>
        </row>
        <row r="2347">
          <cell r="B2347" t="str">
            <v>Compresor p/ Pintura</v>
          </cell>
          <cell r="C2347">
            <v>0</v>
          </cell>
          <cell r="D2347">
            <v>0</v>
          </cell>
          <cell r="E2347" t="str">
            <v>Hr</v>
          </cell>
          <cell r="F2347">
            <v>63.56</v>
          </cell>
          <cell r="G2347">
            <v>11.44</v>
          </cell>
          <cell r="H2347">
            <v>0</v>
          </cell>
        </row>
        <row r="2348">
          <cell r="A2348">
            <v>142.25</v>
          </cell>
          <cell r="B2348" t="str">
            <v>Viga Principal W16X31 de 3.14 m + Conexión a Momento y Cortante Viga - Col [ W16 @ W12 ] - { Patin } + Conexión a Momento y Cortante Viga - Col [ W16 @ W12 ] - { Alma } ( incluye Frabricación &amp; Pintura de Taller)</v>
          </cell>
          <cell r="C2348">
            <v>0</v>
          </cell>
          <cell r="E2348" t="str">
            <v>Ud</v>
          </cell>
          <cell r="G2348" t="e">
            <v>#DIV/0!</v>
          </cell>
          <cell r="I2348" t="e">
            <v>#DIV/0!</v>
          </cell>
        </row>
        <row r="2350">
          <cell r="A2350">
            <v>143.25</v>
          </cell>
          <cell r="B2350" t="str">
            <v>Análisis de Precio Unitario de 0.00 Ud de Viga Principal W16X31 de 3.04 m + Conexión a Momento y Cortante Viga - Col [ W16 @ W12 ] - { Patin } + Conexión a Momento y Cortante Viga - Col [ W16 @ W12 ] - { Alma } ( incluye Frabricación &amp; Pintura de Taller):</v>
          </cell>
          <cell r="H2350" t="str">
            <v>Motorlobby</v>
          </cell>
        </row>
        <row r="2351">
          <cell r="B2351" t="str">
            <v>Materiales</v>
          </cell>
        </row>
        <row r="2352">
          <cell r="A2352" t="str">
            <v>lbm</v>
          </cell>
          <cell r="B2352" t="str">
            <v>Viga Principal</v>
          </cell>
          <cell r="C2352">
            <v>3.04</v>
          </cell>
          <cell r="D2352" t="str">
            <v>m</v>
          </cell>
          <cell r="I2352" t="str">
            <v>perimeter</v>
          </cell>
        </row>
        <row r="2353">
          <cell r="A2353">
            <v>31</v>
          </cell>
          <cell r="B2353" t="str">
            <v>W16X31</v>
          </cell>
          <cell r="C2353">
            <v>0</v>
          </cell>
          <cell r="D2353">
            <v>0</v>
          </cell>
          <cell r="E2353" t="str">
            <v>pl</v>
          </cell>
          <cell r="F2353">
            <v>656.89</v>
          </cell>
          <cell r="G2353">
            <v>118.24</v>
          </cell>
          <cell r="H2353">
            <v>0</v>
          </cell>
          <cell r="I2353">
            <v>4.4016666666666664</v>
          </cell>
        </row>
        <row r="2354">
          <cell r="B2354" t="str">
            <v>Conexión Moment Plate</v>
          </cell>
        </row>
        <row r="2355">
          <cell r="A2355">
            <v>0</v>
          </cell>
          <cell r="B2355" t="str">
            <v>Conexión a Momento y Cortante Viga - Col [ W16 @ W12 ] - { Patin }</v>
          </cell>
          <cell r="C2355">
            <v>0</v>
          </cell>
          <cell r="D2355">
            <v>0</v>
          </cell>
          <cell r="E2355" t="str">
            <v>Ud</v>
          </cell>
          <cell r="F2355">
            <v>13955.75</v>
          </cell>
          <cell r="G2355">
            <v>0</v>
          </cell>
          <cell r="H2355">
            <v>0</v>
          </cell>
          <cell r="I2355">
            <v>0</v>
          </cell>
        </row>
        <row r="2356">
          <cell r="A2356">
            <v>0</v>
          </cell>
          <cell r="B2356" t="str">
            <v>Conexión a Momento y Cortante Viga - Col [ W16 @ W12 ] - { Alma }</v>
          </cell>
          <cell r="C2356">
            <v>0</v>
          </cell>
          <cell r="D2356">
            <v>0</v>
          </cell>
          <cell r="E2356" t="str">
            <v>Ud</v>
          </cell>
          <cell r="F2356">
            <v>0</v>
          </cell>
          <cell r="G2356">
            <v>0</v>
          </cell>
          <cell r="H2356">
            <v>0</v>
          </cell>
          <cell r="I2356">
            <v>0</v>
          </cell>
        </row>
        <row r="2357">
          <cell r="A2357">
            <v>0</v>
          </cell>
          <cell r="B2357" t="str">
            <v>Conexión a Momento y Cortante Viga - Viga [ W16 @ W16 ]</v>
          </cell>
          <cell r="C2357">
            <v>0</v>
          </cell>
          <cell r="D2357">
            <v>0</v>
          </cell>
          <cell r="E2357" t="str">
            <v>Ud</v>
          </cell>
          <cell r="F2357">
            <v>0</v>
          </cell>
          <cell r="G2357">
            <v>0</v>
          </cell>
          <cell r="H2357">
            <v>0</v>
          </cell>
          <cell r="I2357">
            <v>0</v>
          </cell>
        </row>
        <row r="2358">
          <cell r="B2358" t="str">
            <v>Mano de Obra</v>
          </cell>
        </row>
        <row r="2359">
          <cell r="B2359" t="str">
            <v>Frabricación</v>
          </cell>
        </row>
        <row r="2360">
          <cell r="B2360" t="str">
            <v>SandBlasting Superficie Metálicas</v>
          </cell>
          <cell r="C2360">
            <v>0</v>
          </cell>
          <cell r="D2360">
            <v>0</v>
          </cell>
          <cell r="E2360" t="str">
            <v>m2</v>
          </cell>
          <cell r="F2360">
            <v>169.5</v>
          </cell>
          <cell r="G2360">
            <v>30.51</v>
          </cell>
          <cell r="H2360">
            <v>0</v>
          </cell>
        </row>
        <row r="2361">
          <cell r="B2361" t="str">
            <v>Fabricación Estructura Metalica - Viga</v>
          </cell>
          <cell r="C2361">
            <v>0</v>
          </cell>
          <cell r="D2361">
            <v>0</v>
          </cell>
          <cell r="E2361" t="str">
            <v>ton</v>
          </cell>
          <cell r="F2361">
            <v>11999.999999999998</v>
          </cell>
          <cell r="G2361">
            <v>2160</v>
          </cell>
          <cell r="H2361">
            <v>0</v>
          </cell>
        </row>
        <row r="2362">
          <cell r="B2362" t="str">
            <v>Fabricación Estructura Metalica - Placa</v>
          </cell>
          <cell r="C2362">
            <v>0</v>
          </cell>
          <cell r="D2362">
            <v>0</v>
          </cell>
          <cell r="E2362" t="str">
            <v>ton</v>
          </cell>
          <cell r="F2362">
            <v>22000</v>
          </cell>
          <cell r="G2362">
            <v>3960</v>
          </cell>
          <cell r="H2362">
            <v>0</v>
          </cell>
        </row>
        <row r="2363">
          <cell r="B2363" t="str">
            <v>Pintura de Taller</v>
          </cell>
        </row>
        <row r="2364">
          <cell r="B2364" t="str">
            <v>MO-1001-12 [PEM] Pintor Estructura Metálica</v>
          </cell>
          <cell r="C2364">
            <v>0</v>
          </cell>
          <cell r="D2364">
            <v>0</v>
          </cell>
          <cell r="E2364" t="str">
            <v>Día</v>
          </cell>
          <cell r="F2364">
            <v>737.38099547511399</v>
          </cell>
          <cell r="G2364">
            <v>132.72999999999999</v>
          </cell>
          <cell r="H2364">
            <v>0</v>
          </cell>
        </row>
        <row r="2365">
          <cell r="B2365" t="str">
            <v>MO-1001-14 [AyEM] Ayudante Estructuras Metálica</v>
          </cell>
          <cell r="C2365">
            <v>0</v>
          </cell>
          <cell r="D2365">
            <v>0</v>
          </cell>
          <cell r="E2365" t="str">
            <v>Día</v>
          </cell>
          <cell r="F2365">
            <v>866.50045248868685</v>
          </cell>
          <cell r="G2365">
            <v>155.97</v>
          </cell>
          <cell r="H2365">
            <v>0</v>
          </cell>
        </row>
        <row r="2366">
          <cell r="B2366" t="str">
            <v>Servicios, Herramientas y Equipos</v>
          </cell>
        </row>
        <row r="2367">
          <cell r="B2367" t="str">
            <v>Compresor p/ Pintura</v>
          </cell>
          <cell r="C2367">
            <v>0</v>
          </cell>
          <cell r="D2367">
            <v>0</v>
          </cell>
          <cell r="E2367" t="str">
            <v>Hr</v>
          </cell>
          <cell r="F2367">
            <v>63.56</v>
          </cell>
          <cell r="G2367">
            <v>11.44</v>
          </cell>
          <cell r="H2367">
            <v>0</v>
          </cell>
        </row>
        <row r="2368">
          <cell r="A2368">
            <v>143.25</v>
          </cell>
          <cell r="B2368" t="str">
            <v>Viga Principal W16X31 de 3.04 m + Conexión a Momento y Cortante Viga - Col [ W16 @ W12 ] - { Patin } + Conexión a Momento y Cortante Viga - Col [ W16 @ W12 ] - { Alma } ( incluye Frabricación &amp; Pintura de Taller)</v>
          </cell>
          <cell r="C2368">
            <v>0</v>
          </cell>
          <cell r="E2368" t="str">
            <v>Ud</v>
          </cell>
          <cell r="G2368" t="e">
            <v>#DIV/0!</v>
          </cell>
          <cell r="I2368" t="e">
            <v>#DIV/0!</v>
          </cell>
        </row>
        <row r="2370">
          <cell r="A2370">
            <v>144.25</v>
          </cell>
          <cell r="B2370" t="str">
            <v>Análisis de Precio Unitario de 0.00 Ud de Viga Principal W16X31 de 3.56 m + Conexión a Momento y Cortante Viga - Col [ W16 @ W12 ] - { Patin } + Conexión a Momento y Cortante Viga - Col [ W16 @ W12 ] - { Alma } ( incluye Frabricación &amp; Pintura de Taller):</v>
          </cell>
          <cell r="H2370" t="str">
            <v>Motorlobby</v>
          </cell>
        </row>
        <row r="2371">
          <cell r="B2371" t="str">
            <v>Materiales</v>
          </cell>
        </row>
        <row r="2372">
          <cell r="A2372" t="str">
            <v>lbm</v>
          </cell>
          <cell r="B2372" t="str">
            <v>Viga Principal</v>
          </cell>
          <cell r="C2372">
            <v>3.56</v>
          </cell>
          <cell r="D2372" t="str">
            <v>m</v>
          </cell>
          <cell r="I2372" t="str">
            <v>perimeter</v>
          </cell>
        </row>
        <row r="2373">
          <cell r="A2373">
            <v>31</v>
          </cell>
          <cell r="B2373" t="str">
            <v>W16X31</v>
          </cell>
          <cell r="C2373">
            <v>0</v>
          </cell>
          <cell r="D2373">
            <v>0</v>
          </cell>
          <cell r="E2373" t="str">
            <v>pl</v>
          </cell>
          <cell r="F2373">
            <v>656.89</v>
          </cell>
          <cell r="G2373">
            <v>118.24</v>
          </cell>
          <cell r="H2373">
            <v>0</v>
          </cell>
          <cell r="I2373">
            <v>4.4016666666666664</v>
          </cell>
        </row>
        <row r="2374">
          <cell r="B2374" t="str">
            <v>Conexión Moment Plate</v>
          </cell>
        </row>
        <row r="2375">
          <cell r="A2375">
            <v>0</v>
          </cell>
          <cell r="B2375" t="str">
            <v>Conexión a Momento y Cortante Viga - Col [ W16 @ W12 ] - { Patin }</v>
          </cell>
          <cell r="C2375">
            <v>0</v>
          </cell>
          <cell r="D2375">
            <v>0</v>
          </cell>
          <cell r="E2375" t="str">
            <v>Ud</v>
          </cell>
          <cell r="F2375">
            <v>13955.75</v>
          </cell>
          <cell r="G2375">
            <v>0</v>
          </cell>
          <cell r="H2375">
            <v>0</v>
          </cell>
          <cell r="I2375">
            <v>0</v>
          </cell>
        </row>
        <row r="2376">
          <cell r="A2376">
            <v>0</v>
          </cell>
          <cell r="B2376" t="str">
            <v>Conexión a Momento y Cortante Viga - Col [ W16 @ W12 ] - { Alma }</v>
          </cell>
          <cell r="C2376">
            <v>0</v>
          </cell>
          <cell r="D2376">
            <v>0</v>
          </cell>
          <cell r="E2376" t="str">
            <v>Ud</v>
          </cell>
          <cell r="F2376">
            <v>0</v>
          </cell>
          <cell r="G2376">
            <v>0</v>
          </cell>
          <cell r="H2376">
            <v>0</v>
          </cell>
          <cell r="I2376">
            <v>0</v>
          </cell>
        </row>
        <row r="2377">
          <cell r="A2377">
            <v>0</v>
          </cell>
          <cell r="B2377" t="str">
            <v>Conexión a Momento y Cortante Viga - Viga [ W16 @ W16 ]</v>
          </cell>
          <cell r="C2377">
            <v>0</v>
          </cell>
          <cell r="D2377">
            <v>0</v>
          </cell>
          <cell r="E2377" t="str">
            <v>Ud</v>
          </cell>
          <cell r="F2377">
            <v>0</v>
          </cell>
          <cell r="G2377">
            <v>0</v>
          </cell>
          <cell r="H2377">
            <v>0</v>
          </cell>
          <cell r="I2377">
            <v>0</v>
          </cell>
        </row>
        <row r="2378">
          <cell r="B2378" t="str">
            <v>Mano de Obra</v>
          </cell>
        </row>
        <row r="2379">
          <cell r="B2379" t="str">
            <v>Frabricación</v>
          </cell>
        </row>
        <row r="2380">
          <cell r="B2380" t="str">
            <v>SandBlasting Superficie Metálicas</v>
          </cell>
          <cell r="C2380">
            <v>0</v>
          </cell>
          <cell r="D2380">
            <v>0</v>
          </cell>
          <cell r="E2380" t="str">
            <v>m2</v>
          </cell>
          <cell r="F2380">
            <v>169.5</v>
          </cell>
          <cell r="G2380">
            <v>30.51</v>
          </cell>
          <cell r="H2380">
            <v>0</v>
          </cell>
        </row>
        <row r="2381">
          <cell r="B2381" t="str">
            <v>Fabricación Estructura Metalica - Viga</v>
          </cell>
          <cell r="C2381">
            <v>0</v>
          </cell>
          <cell r="D2381">
            <v>0</v>
          </cell>
          <cell r="E2381" t="str">
            <v>ton</v>
          </cell>
          <cell r="F2381">
            <v>11999.999999999998</v>
          </cell>
          <cell r="G2381">
            <v>2160</v>
          </cell>
          <cell r="H2381">
            <v>0</v>
          </cell>
        </row>
        <row r="2382">
          <cell r="B2382" t="str">
            <v>Fabricación Estructura Metalica - Placa</v>
          </cell>
          <cell r="C2382">
            <v>0</v>
          </cell>
          <cell r="D2382">
            <v>0</v>
          </cell>
          <cell r="E2382" t="str">
            <v>ton</v>
          </cell>
          <cell r="F2382">
            <v>22000</v>
          </cell>
          <cell r="G2382">
            <v>3960</v>
          </cell>
          <cell r="H2382">
            <v>0</v>
          </cell>
        </row>
        <row r="2383">
          <cell r="B2383" t="str">
            <v>Pintura de Taller</v>
          </cell>
        </row>
        <row r="2384">
          <cell r="B2384" t="str">
            <v>MO-1001-12 [PEM] Pintor Estructura Metálica</v>
          </cell>
          <cell r="C2384">
            <v>0</v>
          </cell>
          <cell r="D2384">
            <v>0</v>
          </cell>
          <cell r="E2384" t="str">
            <v>Día</v>
          </cell>
          <cell r="F2384">
            <v>737.38099547511399</v>
          </cell>
          <cell r="G2384">
            <v>132.72999999999999</v>
          </cell>
          <cell r="H2384">
            <v>0</v>
          </cell>
        </row>
        <row r="2385">
          <cell r="B2385" t="str">
            <v>MO-1001-14 [AyEM] Ayudante Estructuras Metálica</v>
          </cell>
          <cell r="C2385">
            <v>0</v>
          </cell>
          <cell r="D2385">
            <v>0</v>
          </cell>
          <cell r="E2385" t="str">
            <v>Día</v>
          </cell>
          <cell r="F2385">
            <v>866.50045248868685</v>
          </cell>
          <cell r="G2385">
            <v>155.97</v>
          </cell>
          <cell r="H2385">
            <v>0</v>
          </cell>
        </row>
        <row r="2386">
          <cell r="B2386" t="str">
            <v>Servicios, Herramientas y Equipos</v>
          </cell>
        </row>
        <row r="2387">
          <cell r="B2387" t="str">
            <v>Compresor p/ Pintura</v>
          </cell>
          <cell r="C2387">
            <v>0</v>
          </cell>
          <cell r="D2387">
            <v>0</v>
          </cell>
          <cell r="E2387" t="str">
            <v>Hr</v>
          </cell>
          <cell r="F2387">
            <v>63.56</v>
          </cell>
          <cell r="G2387">
            <v>11.44</v>
          </cell>
          <cell r="H2387">
            <v>0</v>
          </cell>
        </row>
        <row r="2388">
          <cell r="A2388">
            <v>144.25</v>
          </cell>
          <cell r="B2388" t="str">
            <v>Viga Principal W16X31 de 3.56 m + Conexión a Momento y Cortante Viga - Col [ W16 @ W12 ] - { Patin } + Conexión a Momento y Cortante Viga - Col [ W16 @ W12 ] - { Alma } ( incluye Frabricación &amp; Pintura de Taller)</v>
          </cell>
          <cell r="C2388">
            <v>0</v>
          </cell>
          <cell r="E2388" t="str">
            <v>Ud</v>
          </cell>
          <cell r="G2388" t="e">
            <v>#DIV/0!</v>
          </cell>
          <cell r="I2388" t="e">
            <v>#DIV/0!</v>
          </cell>
        </row>
        <row r="2390">
          <cell r="A2390">
            <v>145.25</v>
          </cell>
          <cell r="B2390" t="str">
            <v>Análisis de Precio Unitario de 0.00 Ud de Viga Principal W16X31 de 3.89 m + Conexión a Momento y Cortante Viga - Col [ W16 @ W12 ] - { Patin } + Conexión a Momento y Cortante Viga - Col [ W16 @ W12 ] - { Alma } ( incluye Frabricación &amp; Pintura de Taller):</v>
          </cell>
          <cell r="H2390" t="str">
            <v>Motorlobby</v>
          </cell>
        </row>
        <row r="2391">
          <cell r="B2391" t="str">
            <v>Materiales</v>
          </cell>
        </row>
        <row r="2392">
          <cell r="A2392" t="str">
            <v>lbm</v>
          </cell>
          <cell r="B2392" t="str">
            <v>Viga Principal</v>
          </cell>
          <cell r="C2392">
            <v>3.89</v>
          </cell>
          <cell r="D2392" t="str">
            <v>m</v>
          </cell>
          <cell r="I2392" t="str">
            <v>perimeter</v>
          </cell>
        </row>
        <row r="2393">
          <cell r="A2393">
            <v>31</v>
          </cell>
          <cell r="B2393" t="str">
            <v>W16X31</v>
          </cell>
          <cell r="C2393">
            <v>0</v>
          </cell>
          <cell r="D2393">
            <v>0</v>
          </cell>
          <cell r="E2393" t="str">
            <v>pl</v>
          </cell>
          <cell r="F2393">
            <v>656.89</v>
          </cell>
          <cell r="G2393">
            <v>118.24</v>
          </cell>
          <cell r="H2393">
            <v>0</v>
          </cell>
          <cell r="I2393">
            <v>4.4016666666666664</v>
          </cell>
        </row>
        <row r="2394">
          <cell r="B2394" t="str">
            <v>Conexión Moment Plate</v>
          </cell>
        </row>
        <row r="2395">
          <cell r="A2395">
            <v>0</v>
          </cell>
          <cell r="B2395" t="str">
            <v>Conexión a Momento y Cortante Viga - Col [ W16 @ W12 ] - { Patin }</v>
          </cell>
          <cell r="C2395">
            <v>0</v>
          </cell>
          <cell r="D2395">
            <v>0</v>
          </cell>
          <cell r="E2395" t="str">
            <v>Ud</v>
          </cell>
          <cell r="F2395">
            <v>13955.75</v>
          </cell>
          <cell r="G2395">
            <v>0</v>
          </cell>
          <cell r="H2395">
            <v>0</v>
          </cell>
          <cell r="I2395">
            <v>0</v>
          </cell>
        </row>
        <row r="2396">
          <cell r="A2396">
            <v>0</v>
          </cell>
          <cell r="B2396" t="str">
            <v>Conexión a Momento y Cortante Viga - Col [ W16 @ W12 ] - { Alma }</v>
          </cell>
          <cell r="C2396">
            <v>0</v>
          </cell>
          <cell r="D2396">
            <v>0</v>
          </cell>
          <cell r="E2396" t="str">
            <v>Ud</v>
          </cell>
          <cell r="F2396">
            <v>0</v>
          </cell>
          <cell r="G2396">
            <v>0</v>
          </cell>
          <cell r="H2396">
            <v>0</v>
          </cell>
          <cell r="I2396">
            <v>0</v>
          </cell>
        </row>
        <row r="2397">
          <cell r="A2397">
            <v>0</v>
          </cell>
          <cell r="B2397" t="str">
            <v>Conexión a Momento y Cortante Viga - Viga [ W16 @ W16 ]</v>
          </cell>
          <cell r="C2397">
            <v>0</v>
          </cell>
          <cell r="D2397">
            <v>0</v>
          </cell>
          <cell r="E2397" t="str">
            <v>Ud</v>
          </cell>
          <cell r="F2397">
            <v>0</v>
          </cell>
          <cell r="G2397">
            <v>0</v>
          </cell>
          <cell r="H2397">
            <v>0</v>
          </cell>
          <cell r="I2397">
            <v>0</v>
          </cell>
        </row>
        <row r="2398">
          <cell r="B2398" t="str">
            <v>Mano de Obra</v>
          </cell>
        </row>
        <row r="2399">
          <cell r="B2399" t="str">
            <v>Frabricación</v>
          </cell>
        </row>
        <row r="2400">
          <cell r="B2400" t="str">
            <v>SandBlasting Superficie Metálicas</v>
          </cell>
          <cell r="C2400">
            <v>0</v>
          </cell>
          <cell r="D2400">
            <v>0</v>
          </cell>
          <cell r="E2400" t="str">
            <v>m2</v>
          </cell>
          <cell r="F2400">
            <v>169.5</v>
          </cell>
          <cell r="G2400">
            <v>30.51</v>
          </cell>
          <cell r="H2400">
            <v>0</v>
          </cell>
        </row>
        <row r="2401">
          <cell r="B2401" t="str">
            <v>Fabricación Estructura Metalica - Viga</v>
          </cell>
          <cell r="C2401">
            <v>0</v>
          </cell>
          <cell r="D2401">
            <v>0</v>
          </cell>
          <cell r="E2401" t="str">
            <v>ton</v>
          </cell>
          <cell r="F2401">
            <v>11999.999999999998</v>
          </cell>
          <cell r="G2401">
            <v>2160</v>
          </cell>
          <cell r="H2401">
            <v>0</v>
          </cell>
        </row>
        <row r="2402">
          <cell r="B2402" t="str">
            <v>Fabricación Estructura Metalica - Placa</v>
          </cell>
          <cell r="C2402">
            <v>0</v>
          </cell>
          <cell r="D2402">
            <v>0</v>
          </cell>
          <cell r="E2402" t="str">
            <v>ton</v>
          </cell>
          <cell r="F2402">
            <v>22000</v>
          </cell>
          <cell r="G2402">
            <v>3960</v>
          </cell>
          <cell r="H2402">
            <v>0</v>
          </cell>
        </row>
        <row r="2403">
          <cell r="B2403" t="str">
            <v>Pintura de Taller</v>
          </cell>
        </row>
        <row r="2404">
          <cell r="B2404" t="str">
            <v>MO-1001-12 [PEM] Pintor Estructura Metálica</v>
          </cell>
          <cell r="C2404">
            <v>0</v>
          </cell>
          <cell r="D2404">
            <v>0</v>
          </cell>
          <cell r="E2404" t="str">
            <v>Día</v>
          </cell>
          <cell r="F2404">
            <v>737.38099547511399</v>
          </cell>
          <cell r="G2404">
            <v>132.72999999999999</v>
          </cell>
          <cell r="H2404">
            <v>0</v>
          </cell>
        </row>
        <row r="2405">
          <cell r="B2405" t="str">
            <v>MO-1001-14 [AyEM] Ayudante Estructuras Metálica</v>
          </cell>
          <cell r="C2405">
            <v>0</v>
          </cell>
          <cell r="D2405">
            <v>0</v>
          </cell>
          <cell r="E2405" t="str">
            <v>Día</v>
          </cell>
          <cell r="F2405">
            <v>866.50045248868685</v>
          </cell>
          <cell r="G2405">
            <v>155.97</v>
          </cell>
          <cell r="H2405">
            <v>0</v>
          </cell>
        </row>
        <row r="2406">
          <cell r="B2406" t="str">
            <v>Servicios, Herramientas y Equipos</v>
          </cell>
        </row>
        <row r="2407">
          <cell r="B2407" t="str">
            <v>Compresor p/ Pintura</v>
          </cell>
          <cell r="C2407">
            <v>0</v>
          </cell>
          <cell r="D2407">
            <v>0</v>
          </cell>
          <cell r="E2407" t="str">
            <v>Hr</v>
          </cell>
          <cell r="F2407">
            <v>63.56</v>
          </cell>
          <cell r="G2407">
            <v>11.44</v>
          </cell>
          <cell r="H2407">
            <v>0</v>
          </cell>
        </row>
        <row r="2408">
          <cell r="A2408">
            <v>145.25</v>
          </cell>
          <cell r="B2408" t="str">
            <v>Viga Principal W16X31 de 3.89 m + Conexión a Momento y Cortante Viga - Col [ W16 @ W12 ] - { Patin } + Conexión a Momento y Cortante Viga - Col [ W16 @ W12 ] - { Alma } ( incluye Frabricación &amp; Pintura de Taller)</v>
          </cell>
          <cell r="C2408">
            <v>0</v>
          </cell>
          <cell r="E2408" t="str">
            <v>Ud</v>
          </cell>
          <cell r="G2408" t="e">
            <v>#DIV/0!</v>
          </cell>
          <cell r="I2408" t="e">
            <v>#DIV/0!</v>
          </cell>
        </row>
        <row r="2410">
          <cell r="A2410">
            <v>146.25</v>
          </cell>
          <cell r="B2410" t="str">
            <v>Análisis de Precio Unitario de 0.00 Ud de Viga Principal W16X31 de 4.21 m + Conexión a Momento y Cortante Viga - Col [ W16 @ W12 ] - { Patin } + Conexión a Momento y Cortante Viga - Col [ W16 @ W12 ] - { Alma } ( incluye Frabricación &amp; Pintura de Taller):</v>
          </cell>
          <cell r="H2410" t="str">
            <v>Motorlobby</v>
          </cell>
        </row>
        <row r="2411">
          <cell r="B2411" t="str">
            <v>Materiales</v>
          </cell>
        </row>
        <row r="2412">
          <cell r="A2412" t="str">
            <v>lbm</v>
          </cell>
          <cell r="B2412" t="str">
            <v>Viga Principal</v>
          </cell>
          <cell r="C2412">
            <v>4.21</v>
          </cell>
          <cell r="D2412" t="str">
            <v>m</v>
          </cell>
          <cell r="I2412" t="str">
            <v>perimeter</v>
          </cell>
        </row>
        <row r="2413">
          <cell r="A2413">
            <v>31</v>
          </cell>
          <cell r="B2413" t="str">
            <v>W16X31</v>
          </cell>
          <cell r="C2413">
            <v>0</v>
          </cell>
          <cell r="D2413">
            <v>0</v>
          </cell>
          <cell r="E2413" t="str">
            <v>pl</v>
          </cell>
          <cell r="F2413">
            <v>656.89</v>
          </cell>
          <cell r="G2413">
            <v>118.24</v>
          </cell>
          <cell r="H2413">
            <v>0</v>
          </cell>
          <cell r="I2413">
            <v>4.4016666666666664</v>
          </cell>
        </row>
        <row r="2414">
          <cell r="B2414" t="str">
            <v>Conexión Moment Plate</v>
          </cell>
        </row>
        <row r="2415">
          <cell r="A2415">
            <v>0</v>
          </cell>
          <cell r="B2415" t="str">
            <v>Conexión a Momento y Cortante Viga - Col [ W16 @ W12 ] - { Patin }</v>
          </cell>
          <cell r="C2415">
            <v>0</v>
          </cell>
          <cell r="D2415">
            <v>0</v>
          </cell>
          <cell r="E2415" t="str">
            <v>Ud</v>
          </cell>
          <cell r="F2415">
            <v>13955.75</v>
          </cell>
          <cell r="G2415">
            <v>0</v>
          </cell>
          <cell r="H2415">
            <v>0</v>
          </cell>
          <cell r="I2415">
            <v>0</v>
          </cell>
        </row>
        <row r="2416">
          <cell r="A2416">
            <v>0</v>
          </cell>
          <cell r="B2416" t="str">
            <v>Conexión a Momento y Cortante Viga - Col [ W16 @ W12 ] - { Alma }</v>
          </cell>
          <cell r="C2416">
            <v>0</v>
          </cell>
          <cell r="D2416">
            <v>0</v>
          </cell>
          <cell r="E2416" t="str">
            <v>Ud</v>
          </cell>
          <cell r="F2416">
            <v>0</v>
          </cell>
          <cell r="G2416">
            <v>0</v>
          </cell>
          <cell r="H2416">
            <v>0</v>
          </cell>
          <cell r="I2416">
            <v>0</v>
          </cell>
        </row>
        <row r="2417">
          <cell r="A2417">
            <v>0</v>
          </cell>
          <cell r="B2417" t="str">
            <v>Conexión a Momento y Cortante Viga - Viga [ W16 @ W16 ]</v>
          </cell>
          <cell r="C2417">
            <v>0</v>
          </cell>
          <cell r="D2417">
            <v>0</v>
          </cell>
          <cell r="E2417" t="str">
            <v>Ud</v>
          </cell>
          <cell r="F2417">
            <v>0</v>
          </cell>
          <cell r="G2417">
            <v>0</v>
          </cell>
          <cell r="H2417">
            <v>0</v>
          </cell>
          <cell r="I2417">
            <v>0</v>
          </cell>
        </row>
        <row r="2418">
          <cell r="B2418" t="str">
            <v>Mano de Obra</v>
          </cell>
        </row>
        <row r="2419">
          <cell r="B2419" t="str">
            <v>Frabricación</v>
          </cell>
        </row>
        <row r="2420">
          <cell r="B2420" t="str">
            <v>SandBlasting Superficie Metálicas</v>
          </cell>
          <cell r="C2420">
            <v>0</v>
          </cell>
          <cell r="D2420">
            <v>0</v>
          </cell>
          <cell r="E2420" t="str">
            <v>m2</v>
          </cell>
          <cell r="F2420">
            <v>169.5</v>
          </cell>
          <cell r="G2420">
            <v>30.51</v>
          </cell>
          <cell r="H2420">
            <v>0</v>
          </cell>
        </row>
        <row r="2421">
          <cell r="B2421" t="str">
            <v>Fabricación Estructura Metalica - Viga</v>
          </cell>
          <cell r="C2421">
            <v>0</v>
          </cell>
          <cell r="D2421">
            <v>0</v>
          </cell>
          <cell r="E2421" t="str">
            <v>ton</v>
          </cell>
          <cell r="F2421">
            <v>11999.999999999998</v>
          </cell>
          <cell r="G2421">
            <v>2160</v>
          </cell>
          <cell r="H2421">
            <v>0</v>
          </cell>
        </row>
        <row r="2422">
          <cell r="B2422" t="str">
            <v>Fabricación Estructura Metalica - Placa</v>
          </cell>
          <cell r="C2422">
            <v>0</v>
          </cell>
          <cell r="D2422">
            <v>0</v>
          </cell>
          <cell r="E2422" t="str">
            <v>ton</v>
          </cell>
          <cell r="F2422">
            <v>22000</v>
          </cell>
          <cell r="G2422">
            <v>3960</v>
          </cell>
          <cell r="H2422">
            <v>0</v>
          </cell>
        </row>
        <row r="2423">
          <cell r="B2423" t="str">
            <v>Pintura de Taller</v>
          </cell>
        </row>
        <row r="2424">
          <cell r="B2424" t="str">
            <v>MO-1001-12 [PEM] Pintor Estructura Metálica</v>
          </cell>
          <cell r="C2424">
            <v>0</v>
          </cell>
          <cell r="D2424">
            <v>0</v>
          </cell>
          <cell r="E2424" t="str">
            <v>Día</v>
          </cell>
          <cell r="F2424">
            <v>737.38099547511399</v>
          </cell>
          <cell r="G2424">
            <v>132.72999999999999</v>
          </cell>
          <cell r="H2424">
            <v>0</v>
          </cell>
        </row>
        <row r="2425">
          <cell r="B2425" t="str">
            <v>MO-1001-14 [AyEM] Ayudante Estructuras Metálica</v>
          </cell>
          <cell r="C2425">
            <v>0</v>
          </cell>
          <cell r="D2425">
            <v>0</v>
          </cell>
          <cell r="E2425" t="str">
            <v>Día</v>
          </cell>
          <cell r="F2425">
            <v>866.50045248868685</v>
          </cell>
          <cell r="G2425">
            <v>155.97</v>
          </cell>
          <cell r="H2425">
            <v>0</v>
          </cell>
        </row>
        <row r="2426">
          <cell r="B2426" t="str">
            <v>Servicios, Herramientas y Equipos</v>
          </cell>
        </row>
        <row r="2427">
          <cell r="B2427" t="str">
            <v>Compresor p/ Pintura</v>
          </cell>
          <cell r="C2427">
            <v>0</v>
          </cell>
          <cell r="D2427">
            <v>0</v>
          </cell>
          <cell r="E2427" t="str">
            <v>Hr</v>
          </cell>
          <cell r="F2427">
            <v>63.56</v>
          </cell>
          <cell r="G2427">
            <v>11.44</v>
          </cell>
          <cell r="H2427">
            <v>0</v>
          </cell>
        </row>
        <row r="2428">
          <cell r="A2428">
            <v>146.25</v>
          </cell>
          <cell r="B2428" t="str">
            <v>Viga Principal W16X31 de 4.21 m + Conexión a Momento y Cortante Viga - Col [ W16 @ W12 ] - { Patin } + Conexión a Momento y Cortante Viga - Col [ W16 @ W12 ] - { Alma } ( incluye Frabricación &amp; Pintura de Taller)</v>
          </cell>
          <cell r="C2428">
            <v>0</v>
          </cell>
          <cell r="E2428" t="str">
            <v>Ud</v>
          </cell>
          <cell r="G2428" t="e">
            <v>#DIV/0!</v>
          </cell>
          <cell r="I2428" t="e">
            <v>#DIV/0!</v>
          </cell>
        </row>
        <row r="2430">
          <cell r="A2430">
            <v>147.25</v>
          </cell>
          <cell r="B2430" t="str">
            <v>Análisis de Precio Unitario de 0.00 Ud de Viga Principal W16X31 de 4.46 m + Conexión a Momento y Cortante Viga - Col [ W16 @ W12 ] - { Patin } + Conexión a Momento y Cortante Viga - Col [ W16 @ W12 ] - { Alma } ( incluye Frabricación &amp; Pintura de Taller):</v>
          </cell>
          <cell r="H2430" t="str">
            <v>Motorlobby</v>
          </cell>
        </row>
        <row r="2431">
          <cell r="B2431" t="str">
            <v>Materiales</v>
          </cell>
        </row>
        <row r="2432">
          <cell r="A2432" t="str">
            <v>lbm</v>
          </cell>
          <cell r="B2432" t="str">
            <v>Viga Principal</v>
          </cell>
          <cell r="C2432">
            <v>4.46</v>
          </cell>
          <cell r="D2432" t="str">
            <v>m</v>
          </cell>
          <cell r="I2432" t="str">
            <v>perimeter</v>
          </cell>
        </row>
        <row r="2433">
          <cell r="A2433">
            <v>31</v>
          </cell>
          <cell r="B2433" t="str">
            <v>W16X31</v>
          </cell>
          <cell r="C2433">
            <v>0</v>
          </cell>
          <cell r="D2433">
            <v>0</v>
          </cell>
          <cell r="E2433" t="str">
            <v>pl</v>
          </cell>
          <cell r="F2433">
            <v>656.89</v>
          </cell>
          <cell r="G2433">
            <v>118.24</v>
          </cell>
          <cell r="H2433">
            <v>0</v>
          </cell>
          <cell r="I2433">
            <v>4.4016666666666664</v>
          </cell>
        </row>
        <row r="2434">
          <cell r="B2434" t="str">
            <v>Conexión Moment Plate</v>
          </cell>
        </row>
        <row r="2435">
          <cell r="A2435">
            <v>0</v>
          </cell>
          <cell r="B2435" t="str">
            <v>Conexión a Momento y Cortante Viga - Col [ W16 @ W12 ] - { Patin }</v>
          </cell>
          <cell r="C2435">
            <v>0</v>
          </cell>
          <cell r="D2435">
            <v>0</v>
          </cell>
          <cell r="E2435" t="str">
            <v>Ud</v>
          </cell>
          <cell r="F2435">
            <v>13955.75</v>
          </cell>
          <cell r="G2435">
            <v>0</v>
          </cell>
          <cell r="H2435">
            <v>0</v>
          </cell>
          <cell r="I2435">
            <v>0</v>
          </cell>
        </row>
        <row r="2436">
          <cell r="A2436">
            <v>0</v>
          </cell>
          <cell r="B2436" t="str">
            <v>Conexión a Momento y Cortante Viga - Col [ W16 @ W12 ] - { Alma }</v>
          </cell>
          <cell r="C2436">
            <v>0</v>
          </cell>
          <cell r="D2436">
            <v>0</v>
          </cell>
          <cell r="E2436" t="str">
            <v>Ud</v>
          </cell>
          <cell r="F2436">
            <v>0</v>
          </cell>
          <cell r="G2436">
            <v>0</v>
          </cell>
          <cell r="H2436">
            <v>0</v>
          </cell>
          <cell r="I2436">
            <v>0</v>
          </cell>
        </row>
        <row r="2437">
          <cell r="A2437">
            <v>0</v>
          </cell>
          <cell r="B2437" t="str">
            <v>Conexión a Momento y Cortante Viga - Viga [ W16 @ W16 ]</v>
          </cell>
          <cell r="C2437">
            <v>0</v>
          </cell>
          <cell r="D2437">
            <v>0</v>
          </cell>
          <cell r="E2437" t="str">
            <v>Ud</v>
          </cell>
          <cell r="F2437">
            <v>0</v>
          </cell>
          <cell r="G2437">
            <v>0</v>
          </cell>
          <cell r="H2437">
            <v>0</v>
          </cell>
          <cell r="I2437">
            <v>0</v>
          </cell>
        </row>
        <row r="2438">
          <cell r="B2438" t="str">
            <v>Mano de Obra</v>
          </cell>
        </row>
        <row r="2439">
          <cell r="B2439" t="str">
            <v>Frabricación</v>
          </cell>
        </row>
        <row r="2440">
          <cell r="B2440" t="str">
            <v>SandBlasting Superficie Metálicas</v>
          </cell>
          <cell r="C2440">
            <v>0</v>
          </cell>
          <cell r="D2440">
            <v>0</v>
          </cell>
          <cell r="E2440" t="str">
            <v>m2</v>
          </cell>
          <cell r="F2440">
            <v>169.5</v>
          </cell>
          <cell r="G2440">
            <v>30.51</v>
          </cell>
          <cell r="H2440">
            <v>0</v>
          </cell>
        </row>
        <row r="2441">
          <cell r="B2441" t="str">
            <v>Fabricación Estructura Metalica - Viga</v>
          </cell>
          <cell r="C2441">
            <v>0</v>
          </cell>
          <cell r="D2441">
            <v>0</v>
          </cell>
          <cell r="E2441" t="str">
            <v>ton</v>
          </cell>
          <cell r="F2441">
            <v>11999.999999999998</v>
          </cell>
          <cell r="G2441">
            <v>2160</v>
          </cell>
          <cell r="H2441">
            <v>0</v>
          </cell>
        </row>
        <row r="2442">
          <cell r="B2442" t="str">
            <v>Fabricación Estructura Metalica - Placa</v>
          </cell>
          <cell r="C2442">
            <v>0</v>
          </cell>
          <cell r="D2442">
            <v>0</v>
          </cell>
          <cell r="E2442" t="str">
            <v>ton</v>
          </cell>
          <cell r="F2442">
            <v>22000</v>
          </cell>
          <cell r="G2442">
            <v>3960</v>
          </cell>
          <cell r="H2442">
            <v>0</v>
          </cell>
        </row>
        <row r="2443">
          <cell r="B2443" t="str">
            <v>Pintura de Taller</v>
          </cell>
        </row>
        <row r="2444">
          <cell r="B2444" t="str">
            <v>MO-1001-12 [PEM] Pintor Estructura Metálica</v>
          </cell>
          <cell r="C2444">
            <v>0</v>
          </cell>
          <cell r="D2444">
            <v>0</v>
          </cell>
          <cell r="E2444" t="str">
            <v>Día</v>
          </cell>
          <cell r="F2444">
            <v>737.38099547511399</v>
          </cell>
          <cell r="G2444">
            <v>132.72999999999999</v>
          </cell>
          <cell r="H2444">
            <v>0</v>
          </cell>
        </row>
        <row r="2445">
          <cell r="B2445" t="str">
            <v>MO-1001-14 [AyEM] Ayudante Estructuras Metálica</v>
          </cell>
          <cell r="C2445">
            <v>0</v>
          </cell>
          <cell r="D2445">
            <v>0</v>
          </cell>
          <cell r="E2445" t="str">
            <v>Día</v>
          </cell>
          <cell r="F2445">
            <v>866.50045248868685</v>
          </cell>
          <cell r="G2445">
            <v>155.97</v>
          </cell>
          <cell r="H2445">
            <v>0</v>
          </cell>
        </row>
        <row r="2446">
          <cell r="B2446" t="str">
            <v>Servicios, Herramientas y Equipos</v>
          </cell>
        </row>
        <row r="2447">
          <cell r="B2447" t="str">
            <v>Compresor p/ Pintura</v>
          </cell>
          <cell r="C2447">
            <v>0</v>
          </cell>
          <cell r="D2447">
            <v>0</v>
          </cell>
          <cell r="E2447" t="str">
            <v>Hr</v>
          </cell>
          <cell r="F2447">
            <v>63.56</v>
          </cell>
          <cell r="G2447">
            <v>11.44</v>
          </cell>
          <cell r="H2447">
            <v>0</v>
          </cell>
        </row>
        <row r="2448">
          <cell r="A2448">
            <v>147.25</v>
          </cell>
          <cell r="B2448" t="str">
            <v>Viga Principal W16X31 de 4.46 m + Conexión a Momento y Cortante Viga - Col [ W16 @ W12 ] - { Patin } + Conexión a Momento y Cortante Viga - Col [ W16 @ W12 ] - { Alma } ( incluye Frabricación &amp; Pintura de Taller)</v>
          </cell>
          <cell r="C2448">
            <v>0</v>
          </cell>
          <cell r="E2448" t="str">
            <v>Ud</v>
          </cell>
          <cell r="G2448" t="e">
            <v>#DIV/0!</v>
          </cell>
          <cell r="I2448" t="e">
            <v>#DIV/0!</v>
          </cell>
        </row>
        <row r="2450">
          <cell r="A2450">
            <v>148.25</v>
          </cell>
          <cell r="B2450" t="str">
            <v>Análisis de Precio Unitario de 0.00 Ud de Viga Principal W16X31 de 4.09 m + Conexión a Momento y Cortante Viga - Col [ W16 @ W12 ] - { Patin } + Conexión a Momento y Cortante Viga - Col [ W16 @ W12 ] - { Alma } ( incluye Frabricación &amp; Pintura de Taller):</v>
          </cell>
          <cell r="H2450" t="str">
            <v>Motorlobby</v>
          </cell>
        </row>
        <row r="2451">
          <cell r="B2451" t="str">
            <v>Materiales</v>
          </cell>
        </row>
        <row r="2452">
          <cell r="A2452" t="str">
            <v>lbm</v>
          </cell>
          <cell r="B2452" t="str">
            <v>Viga Principal</v>
          </cell>
          <cell r="C2452">
            <v>4.09</v>
          </cell>
          <cell r="D2452" t="str">
            <v>m</v>
          </cell>
          <cell r="I2452" t="str">
            <v>perimeter</v>
          </cell>
        </row>
        <row r="2453">
          <cell r="A2453">
            <v>31</v>
          </cell>
          <cell r="B2453" t="str">
            <v>W16X31</v>
          </cell>
          <cell r="C2453">
            <v>0</v>
          </cell>
          <cell r="D2453">
            <v>0</v>
          </cell>
          <cell r="E2453" t="str">
            <v>pl</v>
          </cell>
          <cell r="F2453">
            <v>656.89</v>
          </cell>
          <cell r="G2453">
            <v>118.24</v>
          </cell>
          <cell r="H2453">
            <v>0</v>
          </cell>
          <cell r="I2453">
            <v>4.4016666666666664</v>
          </cell>
        </row>
        <row r="2454">
          <cell r="B2454" t="str">
            <v>Conexión Moment Plate</v>
          </cell>
        </row>
        <row r="2455">
          <cell r="A2455">
            <v>0</v>
          </cell>
          <cell r="B2455" t="str">
            <v>Conexión a Momento y Cortante Viga - Col [ W16 @ W12 ] - { Patin }</v>
          </cell>
          <cell r="C2455">
            <v>0</v>
          </cell>
          <cell r="D2455">
            <v>0</v>
          </cell>
          <cell r="E2455" t="str">
            <v>Ud</v>
          </cell>
          <cell r="F2455">
            <v>13955.75</v>
          </cell>
          <cell r="G2455">
            <v>0</v>
          </cell>
          <cell r="H2455">
            <v>0</v>
          </cell>
          <cell r="I2455">
            <v>0</v>
          </cell>
        </row>
        <row r="2456">
          <cell r="A2456">
            <v>0</v>
          </cell>
          <cell r="B2456" t="str">
            <v>Conexión a Momento y Cortante Viga - Col [ W16 @ W12 ] - { Alma }</v>
          </cell>
          <cell r="C2456">
            <v>0</v>
          </cell>
          <cell r="D2456">
            <v>0</v>
          </cell>
          <cell r="E2456" t="str">
            <v>Ud</v>
          </cell>
          <cell r="F2456">
            <v>0</v>
          </cell>
          <cell r="G2456">
            <v>0</v>
          </cell>
          <cell r="H2456">
            <v>0</v>
          </cell>
          <cell r="I2456">
            <v>0</v>
          </cell>
        </row>
        <row r="2457">
          <cell r="A2457">
            <v>0</v>
          </cell>
          <cell r="B2457" t="str">
            <v>Conexión a Momento y Cortante Viga - Viga [ W16 @ W16 ]</v>
          </cell>
          <cell r="C2457">
            <v>0</v>
          </cell>
          <cell r="D2457">
            <v>0</v>
          </cell>
          <cell r="E2457" t="str">
            <v>Ud</v>
          </cell>
          <cell r="F2457">
            <v>0</v>
          </cell>
          <cell r="G2457">
            <v>0</v>
          </cell>
          <cell r="H2457">
            <v>0</v>
          </cell>
          <cell r="I2457">
            <v>0</v>
          </cell>
        </row>
        <row r="2458">
          <cell r="B2458" t="str">
            <v>Mano de Obra</v>
          </cell>
        </row>
        <row r="2459">
          <cell r="B2459" t="str">
            <v>Frabricación</v>
          </cell>
        </row>
        <row r="2460">
          <cell r="B2460" t="str">
            <v>SandBlasting Superficie Metálicas</v>
          </cell>
          <cell r="C2460">
            <v>0</v>
          </cell>
          <cell r="D2460">
            <v>0</v>
          </cell>
          <cell r="E2460" t="str">
            <v>m2</v>
          </cell>
          <cell r="F2460">
            <v>169.5</v>
          </cell>
          <cell r="G2460">
            <v>30.51</v>
          </cell>
          <cell r="H2460">
            <v>0</v>
          </cell>
        </row>
        <row r="2461">
          <cell r="B2461" t="str">
            <v>Fabricación Estructura Metalica - Viga</v>
          </cell>
          <cell r="C2461">
            <v>0</v>
          </cell>
          <cell r="D2461">
            <v>0</v>
          </cell>
          <cell r="E2461" t="str">
            <v>ton</v>
          </cell>
          <cell r="F2461">
            <v>11999.999999999998</v>
          </cell>
          <cell r="G2461">
            <v>2160</v>
          </cell>
          <cell r="H2461">
            <v>0</v>
          </cell>
        </row>
        <row r="2462">
          <cell r="B2462" t="str">
            <v>Fabricación Estructura Metalica - Placa</v>
          </cell>
          <cell r="C2462">
            <v>0</v>
          </cell>
          <cell r="D2462">
            <v>0</v>
          </cell>
          <cell r="E2462" t="str">
            <v>ton</v>
          </cell>
          <cell r="F2462">
            <v>22000</v>
          </cell>
          <cell r="G2462">
            <v>3960</v>
          </cell>
          <cell r="H2462">
            <v>0</v>
          </cell>
        </row>
        <row r="2463">
          <cell r="B2463" t="str">
            <v>Pintura de Taller</v>
          </cell>
        </row>
        <row r="2464">
          <cell r="B2464" t="str">
            <v>MO-1001-12 [PEM] Pintor Estructura Metálica</v>
          </cell>
          <cell r="C2464">
            <v>0</v>
          </cell>
          <cell r="D2464">
            <v>0</v>
          </cell>
          <cell r="E2464" t="str">
            <v>Día</v>
          </cell>
          <cell r="F2464">
            <v>737.38099547511399</v>
          </cell>
          <cell r="G2464">
            <v>132.72999999999999</v>
          </cell>
          <cell r="H2464">
            <v>0</v>
          </cell>
        </row>
        <row r="2465">
          <cell r="B2465" t="str">
            <v>MO-1001-14 [AyEM] Ayudante Estructuras Metálica</v>
          </cell>
          <cell r="C2465">
            <v>0</v>
          </cell>
          <cell r="D2465">
            <v>0</v>
          </cell>
          <cell r="E2465" t="str">
            <v>Día</v>
          </cell>
          <cell r="F2465">
            <v>866.50045248868685</v>
          </cell>
          <cell r="G2465">
            <v>155.97</v>
          </cell>
          <cell r="H2465">
            <v>0</v>
          </cell>
        </row>
        <row r="2466">
          <cell r="B2466" t="str">
            <v>Servicios, Herramientas y Equipos</v>
          </cell>
        </row>
        <row r="2467">
          <cell r="B2467" t="str">
            <v>Compresor p/ Pintura</v>
          </cell>
          <cell r="C2467">
            <v>0</v>
          </cell>
          <cell r="D2467">
            <v>0</v>
          </cell>
          <cell r="E2467" t="str">
            <v>Hr</v>
          </cell>
          <cell r="F2467">
            <v>63.56</v>
          </cell>
          <cell r="G2467">
            <v>11.44</v>
          </cell>
          <cell r="H2467">
            <v>0</v>
          </cell>
        </row>
        <row r="2468">
          <cell r="A2468">
            <v>148.25</v>
          </cell>
          <cell r="B2468" t="str">
            <v>Viga Principal W16X31 de 4.09 m + Conexión a Momento y Cortante Viga - Col [ W16 @ W12 ] - { Patin } + Conexión a Momento y Cortante Viga - Col [ W16 @ W12 ] - { Alma } ( incluye Frabricación &amp; Pintura de Taller)</v>
          </cell>
          <cell r="C2468">
            <v>0</v>
          </cell>
          <cell r="E2468" t="str">
            <v>Ud</v>
          </cell>
          <cell r="G2468" t="e">
            <v>#DIV/0!</v>
          </cell>
          <cell r="I2468" t="e">
            <v>#DIV/0!</v>
          </cell>
        </row>
        <row r="2470">
          <cell r="A2470">
            <v>149.25</v>
          </cell>
          <cell r="B2470" t="str">
            <v>Análisis de Precio Unitario de 0.00 Ud de Viga Principal W16X31 de 3.67 m + Conexión a Momento y Cortante Viga - Col [ W16 @ W12 ] - { Patin } + Conexión a Momento y Cortante Viga - Col [ W16 @ W12 ] - { Alma } ( incluye Frabricación &amp; Pintura de Taller):</v>
          </cell>
          <cell r="H2470" t="str">
            <v>Motorlobby</v>
          </cell>
        </row>
        <row r="2471">
          <cell r="B2471" t="str">
            <v>Materiales</v>
          </cell>
        </row>
        <row r="2472">
          <cell r="A2472" t="str">
            <v>lbm</v>
          </cell>
          <cell r="B2472" t="str">
            <v>Viga Principal</v>
          </cell>
          <cell r="C2472">
            <v>3.67</v>
          </cell>
          <cell r="D2472" t="str">
            <v>m</v>
          </cell>
          <cell r="I2472" t="str">
            <v>perimeter</v>
          </cell>
        </row>
        <row r="2473">
          <cell r="A2473">
            <v>31</v>
          </cell>
          <cell r="B2473" t="str">
            <v>W16X31</v>
          </cell>
          <cell r="C2473">
            <v>0</v>
          </cell>
          <cell r="D2473">
            <v>0</v>
          </cell>
          <cell r="E2473" t="str">
            <v>pl</v>
          </cell>
          <cell r="F2473">
            <v>656.89</v>
          </cell>
          <cell r="G2473">
            <v>118.24</v>
          </cell>
          <cell r="H2473">
            <v>0</v>
          </cell>
          <cell r="I2473">
            <v>4.4016666666666664</v>
          </cell>
        </row>
        <row r="2474">
          <cell r="B2474" t="str">
            <v>Conexión Moment Plate</v>
          </cell>
        </row>
        <row r="2475">
          <cell r="A2475">
            <v>0</v>
          </cell>
          <cell r="B2475" t="str">
            <v>Conexión a Momento y Cortante Viga - Col [ W16 @ W12 ] - { Patin }</v>
          </cell>
          <cell r="C2475">
            <v>0</v>
          </cell>
          <cell r="D2475">
            <v>0</v>
          </cell>
          <cell r="E2475" t="str">
            <v>Ud</v>
          </cell>
          <cell r="F2475">
            <v>13955.75</v>
          </cell>
          <cell r="G2475">
            <v>0</v>
          </cell>
          <cell r="H2475">
            <v>0</v>
          </cell>
          <cell r="I2475">
            <v>0</v>
          </cell>
        </row>
        <row r="2476">
          <cell r="A2476">
            <v>0</v>
          </cell>
          <cell r="B2476" t="str">
            <v>Conexión a Momento y Cortante Viga - Col [ W16 @ W12 ] - { Alma }</v>
          </cell>
          <cell r="C2476">
            <v>0</v>
          </cell>
          <cell r="D2476">
            <v>0</v>
          </cell>
          <cell r="E2476" t="str">
            <v>Ud</v>
          </cell>
          <cell r="F2476">
            <v>0</v>
          </cell>
          <cell r="G2476">
            <v>0</v>
          </cell>
          <cell r="H2476">
            <v>0</v>
          </cell>
          <cell r="I2476">
            <v>0</v>
          </cell>
        </row>
        <row r="2477">
          <cell r="A2477">
            <v>0</v>
          </cell>
          <cell r="B2477" t="str">
            <v>Conexión a Momento y Cortante Viga - Viga [ W16 @ W16 ]</v>
          </cell>
          <cell r="C2477">
            <v>0</v>
          </cell>
          <cell r="D2477">
            <v>0</v>
          </cell>
          <cell r="E2477" t="str">
            <v>Ud</v>
          </cell>
          <cell r="F2477">
            <v>0</v>
          </cell>
          <cell r="G2477">
            <v>0</v>
          </cell>
          <cell r="H2477">
            <v>0</v>
          </cell>
          <cell r="I2477">
            <v>0</v>
          </cell>
        </row>
        <row r="2478">
          <cell r="B2478" t="str">
            <v>Mano de Obra</v>
          </cell>
        </row>
        <row r="2479">
          <cell r="B2479" t="str">
            <v>Frabricación</v>
          </cell>
        </row>
        <row r="2480">
          <cell r="B2480" t="str">
            <v>SandBlasting Superficie Metálicas</v>
          </cell>
          <cell r="C2480">
            <v>0</v>
          </cell>
          <cell r="D2480">
            <v>0</v>
          </cell>
          <cell r="E2480" t="str">
            <v>m2</v>
          </cell>
          <cell r="F2480">
            <v>169.5</v>
          </cell>
          <cell r="G2480">
            <v>30.51</v>
          </cell>
          <cell r="H2480">
            <v>0</v>
          </cell>
        </row>
        <row r="2481">
          <cell r="B2481" t="str">
            <v>Fabricación Estructura Metalica - Viga</v>
          </cell>
          <cell r="C2481">
            <v>0</v>
          </cell>
          <cell r="D2481">
            <v>0</v>
          </cell>
          <cell r="E2481" t="str">
            <v>ton</v>
          </cell>
          <cell r="F2481">
            <v>11999.999999999998</v>
          </cell>
          <cell r="G2481">
            <v>2160</v>
          </cell>
          <cell r="H2481">
            <v>0</v>
          </cell>
        </row>
        <row r="2482">
          <cell r="B2482" t="str">
            <v>Fabricación Estructura Metalica - Placa</v>
          </cell>
          <cell r="C2482">
            <v>0</v>
          </cell>
          <cell r="D2482">
            <v>0</v>
          </cell>
          <cell r="E2482" t="str">
            <v>ton</v>
          </cell>
          <cell r="F2482">
            <v>22000</v>
          </cell>
          <cell r="G2482">
            <v>3960</v>
          </cell>
          <cell r="H2482">
            <v>0</v>
          </cell>
        </row>
        <row r="2483">
          <cell r="B2483" t="str">
            <v>Pintura de Taller</v>
          </cell>
        </row>
        <row r="2484">
          <cell r="B2484" t="str">
            <v>MO-1001-12 [PEM] Pintor Estructura Metálica</v>
          </cell>
          <cell r="C2484">
            <v>0</v>
          </cell>
          <cell r="D2484">
            <v>0</v>
          </cell>
          <cell r="E2484" t="str">
            <v>Día</v>
          </cell>
          <cell r="F2484">
            <v>737.38099547511399</v>
          </cell>
          <cell r="G2484">
            <v>132.72999999999999</v>
          </cell>
          <cell r="H2484">
            <v>0</v>
          </cell>
        </row>
        <row r="2485">
          <cell r="B2485" t="str">
            <v>MO-1001-14 [AyEM] Ayudante Estructuras Metálica</v>
          </cell>
          <cell r="C2485">
            <v>0</v>
          </cell>
          <cell r="D2485">
            <v>0</v>
          </cell>
          <cell r="E2485" t="str">
            <v>Día</v>
          </cell>
          <cell r="F2485">
            <v>866.50045248868685</v>
          </cell>
          <cell r="G2485">
            <v>155.97</v>
          </cell>
          <cell r="H2485">
            <v>0</v>
          </cell>
        </row>
        <row r="2486">
          <cell r="B2486" t="str">
            <v>Servicios, Herramientas y Equipos</v>
          </cell>
        </row>
        <row r="2487">
          <cell r="B2487" t="str">
            <v>Compresor p/ Pintura</v>
          </cell>
          <cell r="C2487">
            <v>0</v>
          </cell>
          <cell r="D2487">
            <v>0</v>
          </cell>
          <cell r="E2487" t="str">
            <v>Hr</v>
          </cell>
          <cell r="F2487">
            <v>63.56</v>
          </cell>
          <cell r="G2487">
            <v>11.44</v>
          </cell>
          <cell r="H2487">
            <v>0</v>
          </cell>
        </row>
        <row r="2488">
          <cell r="A2488">
            <v>149.25</v>
          </cell>
          <cell r="B2488" t="str">
            <v>Viga Principal W16X31 de 3.67 m + Conexión a Momento y Cortante Viga - Col [ W16 @ W12 ] - { Patin } + Conexión a Momento y Cortante Viga - Col [ W16 @ W12 ] - { Alma } ( incluye Frabricación &amp; Pintura de Taller)</v>
          </cell>
          <cell r="C2488">
            <v>0</v>
          </cell>
          <cell r="E2488" t="str">
            <v>Ud</v>
          </cell>
          <cell r="G2488" t="e">
            <v>#DIV/0!</v>
          </cell>
          <cell r="I2488" t="e">
            <v>#DIV/0!</v>
          </cell>
        </row>
        <row r="2490">
          <cell r="A2490">
            <v>150.25</v>
          </cell>
          <cell r="B2490" t="str">
            <v>Análisis de Precio Unitario de 0.00 Ud de Viga Secundarias C12x3/32 de 6.52 m + Conexión a Momento y Cortante Viga - Col [ W16 @ W12 ] - { Patin } + Conexión a Momento y Cortante Viga - Col [ W16 @ W12 ] - { Alma } ( incluye Frabricación &amp; Pintura de Taller):</v>
          </cell>
          <cell r="H2490" t="str">
            <v>Motorlobby</v>
          </cell>
        </row>
        <row r="2491">
          <cell r="B2491" t="str">
            <v>Materiales</v>
          </cell>
        </row>
        <row r="2492">
          <cell r="A2492" t="str">
            <v>lbm</v>
          </cell>
          <cell r="B2492" t="str">
            <v>Viga Secundarias</v>
          </cell>
          <cell r="C2492">
            <v>6.52</v>
          </cell>
          <cell r="D2492" t="str">
            <v>m</v>
          </cell>
          <cell r="I2492" t="str">
            <v>perimeter</v>
          </cell>
        </row>
        <row r="2493">
          <cell r="A2493">
            <v>4.8</v>
          </cell>
          <cell r="B2493" t="str">
            <v>C12x3/32</v>
          </cell>
          <cell r="C2493">
            <v>0</v>
          </cell>
          <cell r="D2493">
            <v>0</v>
          </cell>
          <cell r="E2493" t="str">
            <v>pl</v>
          </cell>
          <cell r="F2493">
            <v>121.875</v>
          </cell>
          <cell r="G2493">
            <v>21.94</v>
          </cell>
          <cell r="H2493">
            <v>0</v>
          </cell>
          <cell r="I2493">
            <v>2.5</v>
          </cell>
        </row>
        <row r="2494">
          <cell r="B2494" t="str">
            <v>Conexión Moment Plate</v>
          </cell>
        </row>
        <row r="2495">
          <cell r="A2495">
            <v>0</v>
          </cell>
          <cell r="B2495" t="str">
            <v>Conexión a Momento y Cortante Viga - Col [ W16 @ W12 ] - { Patin }</v>
          </cell>
          <cell r="C2495">
            <v>0</v>
          </cell>
          <cell r="D2495">
            <v>0</v>
          </cell>
          <cell r="E2495" t="str">
            <v>Ud</v>
          </cell>
          <cell r="F2495">
            <v>13955.75</v>
          </cell>
          <cell r="G2495">
            <v>0</v>
          </cell>
          <cell r="H2495">
            <v>0</v>
          </cell>
          <cell r="I2495">
            <v>0</v>
          </cell>
        </row>
        <row r="2496">
          <cell r="A2496">
            <v>0</v>
          </cell>
          <cell r="B2496" t="str">
            <v>Conexión a Momento y Cortante Viga - Col [ W16 @ W12 ] - { Alma }</v>
          </cell>
          <cell r="C2496">
            <v>0</v>
          </cell>
          <cell r="D2496">
            <v>0</v>
          </cell>
          <cell r="E2496" t="str">
            <v>Ud</v>
          </cell>
          <cell r="F2496">
            <v>0</v>
          </cell>
          <cell r="G2496">
            <v>0</v>
          </cell>
          <cell r="H2496">
            <v>0</v>
          </cell>
          <cell r="I2496">
            <v>0</v>
          </cell>
        </row>
        <row r="2497">
          <cell r="A2497">
            <v>0</v>
          </cell>
          <cell r="B2497" t="str">
            <v>Conexión a Momento y Cortante Viga - Viga [ W16 @ W16 ]</v>
          </cell>
          <cell r="C2497">
            <v>0</v>
          </cell>
          <cell r="D2497">
            <v>0</v>
          </cell>
          <cell r="E2497" t="str">
            <v>Ud</v>
          </cell>
          <cell r="F2497">
            <v>0</v>
          </cell>
          <cell r="G2497">
            <v>0</v>
          </cell>
          <cell r="H2497">
            <v>0</v>
          </cell>
          <cell r="I2497">
            <v>0</v>
          </cell>
        </row>
        <row r="2498">
          <cell r="B2498" t="str">
            <v>Mano de Obra</v>
          </cell>
        </row>
        <row r="2499">
          <cell r="B2499" t="str">
            <v>Frabricación</v>
          </cell>
        </row>
        <row r="2500">
          <cell r="B2500" t="str">
            <v>SandBlasting Superficie Metálicas</v>
          </cell>
          <cell r="C2500">
            <v>0</v>
          </cell>
          <cell r="D2500">
            <v>0</v>
          </cell>
          <cell r="E2500" t="str">
            <v>m2</v>
          </cell>
          <cell r="F2500">
            <v>169.5</v>
          </cell>
          <cell r="G2500">
            <v>30.51</v>
          </cell>
          <cell r="H2500">
            <v>0</v>
          </cell>
        </row>
        <row r="2501">
          <cell r="B2501" t="str">
            <v>Fabricación Estructura Metalica - Viga</v>
          </cell>
          <cell r="C2501">
            <v>0</v>
          </cell>
          <cell r="D2501">
            <v>0</v>
          </cell>
          <cell r="E2501" t="str">
            <v>ton</v>
          </cell>
          <cell r="F2501">
            <v>11999.999999999998</v>
          </cell>
          <cell r="G2501">
            <v>2160</v>
          </cell>
          <cell r="H2501">
            <v>0</v>
          </cell>
        </row>
        <row r="2502">
          <cell r="B2502" t="str">
            <v>Fabricación Estructura Metalica - Placa</v>
          </cell>
          <cell r="C2502">
            <v>0</v>
          </cell>
          <cell r="D2502">
            <v>0</v>
          </cell>
          <cell r="E2502" t="str">
            <v>ton</v>
          </cell>
          <cell r="F2502">
            <v>22000</v>
          </cell>
          <cell r="G2502">
            <v>3960</v>
          </cell>
          <cell r="H2502">
            <v>0</v>
          </cell>
        </row>
        <row r="2503">
          <cell r="B2503" t="str">
            <v>Pintura de Taller</v>
          </cell>
        </row>
        <row r="2504">
          <cell r="B2504" t="str">
            <v>MO-1001-12 [PEM] Pintor Estructura Metálica</v>
          </cell>
          <cell r="C2504">
            <v>0</v>
          </cell>
          <cell r="D2504">
            <v>0</v>
          </cell>
          <cell r="E2504" t="str">
            <v>Día</v>
          </cell>
          <cell r="F2504">
            <v>737.38099547511399</v>
          </cell>
          <cell r="G2504">
            <v>132.72999999999999</v>
          </cell>
          <cell r="H2504">
            <v>0</v>
          </cell>
        </row>
        <row r="2505">
          <cell r="B2505" t="str">
            <v>MO-1001-14 [AyEM] Ayudante Estructuras Metálica</v>
          </cell>
          <cell r="C2505">
            <v>0</v>
          </cell>
          <cell r="D2505">
            <v>0</v>
          </cell>
          <cell r="E2505" t="str">
            <v>Día</v>
          </cell>
          <cell r="F2505">
            <v>866.50045248868685</v>
          </cell>
          <cell r="G2505">
            <v>155.97</v>
          </cell>
          <cell r="H2505">
            <v>0</v>
          </cell>
        </row>
        <row r="2506">
          <cell r="B2506" t="str">
            <v>Servicios, Herramientas y Equipos</v>
          </cell>
        </row>
        <row r="2507">
          <cell r="B2507" t="str">
            <v>Compresor p/ Pintura</v>
          </cell>
          <cell r="C2507">
            <v>0</v>
          </cell>
          <cell r="D2507">
            <v>0</v>
          </cell>
          <cell r="E2507" t="str">
            <v>Hr</v>
          </cell>
          <cell r="F2507">
            <v>63.56</v>
          </cell>
          <cell r="G2507">
            <v>11.44</v>
          </cell>
          <cell r="H2507">
            <v>0</v>
          </cell>
        </row>
        <row r="2508">
          <cell r="A2508">
            <v>150.25</v>
          </cell>
          <cell r="B2508" t="str">
            <v>Viga Secundarias C12x3/32 de 6.52 m + Conexión a Momento y Cortante Viga - Col [ W16 @ W12 ] - { Patin } + Conexión a Momento y Cortante Viga - Col [ W16 @ W12 ] - { Alma } ( incluye Frabricación &amp; Pintura de Taller)</v>
          </cell>
          <cell r="C2508">
            <v>0</v>
          </cell>
          <cell r="E2508" t="str">
            <v>Ud</v>
          </cell>
          <cell r="G2508" t="e">
            <v>#DIV/0!</v>
          </cell>
          <cell r="I2508" t="e">
            <v>#DIV/0!</v>
          </cell>
        </row>
        <row r="2510">
          <cell r="A2510">
            <v>151.25</v>
          </cell>
          <cell r="B2510" t="str">
            <v>Análisis de Precio Unitario de 0.00 Ud de Viga Secundarias C12x3/32 de 6.56 m + Conexión a Momento y Cortante Viga - Col [ W16 @ W12 ] - { Patin } + Conexión a Momento y Cortante Viga - Col [ W16 @ W12 ] - { Alma } ( incluye Frabricación &amp; Pintura de Taller):</v>
          </cell>
          <cell r="H2510" t="str">
            <v>Motorlobby</v>
          </cell>
        </row>
        <row r="2511">
          <cell r="B2511" t="str">
            <v>Materiales</v>
          </cell>
        </row>
        <row r="2512">
          <cell r="A2512" t="str">
            <v>lbm</v>
          </cell>
          <cell r="B2512" t="str">
            <v>Viga Secundarias</v>
          </cell>
          <cell r="C2512">
            <v>6.56</v>
          </cell>
          <cell r="D2512" t="str">
            <v>m</v>
          </cell>
          <cell r="I2512" t="str">
            <v>perimeter</v>
          </cell>
        </row>
        <row r="2513">
          <cell r="A2513">
            <v>4.8</v>
          </cell>
          <cell r="B2513" t="str">
            <v>C12x3/32</v>
          </cell>
          <cell r="C2513">
            <v>0</v>
          </cell>
          <cell r="D2513">
            <v>0</v>
          </cell>
          <cell r="E2513" t="str">
            <v>pl</v>
          </cell>
          <cell r="F2513">
            <v>121.875</v>
          </cell>
          <cell r="G2513">
            <v>21.94</v>
          </cell>
          <cell r="H2513">
            <v>0</v>
          </cell>
          <cell r="I2513">
            <v>2.5</v>
          </cell>
        </row>
        <row r="2514">
          <cell r="B2514" t="str">
            <v>Conexión Moment Plate</v>
          </cell>
        </row>
        <row r="2515">
          <cell r="A2515">
            <v>0</v>
          </cell>
          <cell r="B2515" t="str">
            <v>Conexión a Momento y Cortante Viga - Col [ W16 @ W12 ] - { Patin }</v>
          </cell>
          <cell r="C2515">
            <v>0</v>
          </cell>
          <cell r="D2515">
            <v>0</v>
          </cell>
          <cell r="E2515" t="str">
            <v>Ud</v>
          </cell>
          <cell r="F2515">
            <v>13955.75</v>
          </cell>
          <cell r="G2515">
            <v>0</v>
          </cell>
          <cell r="H2515">
            <v>0</v>
          </cell>
          <cell r="I2515">
            <v>0</v>
          </cell>
        </row>
        <row r="2516">
          <cell r="A2516">
            <v>0</v>
          </cell>
          <cell r="B2516" t="str">
            <v>Conexión a Momento y Cortante Viga - Col [ W16 @ W12 ] - { Alma }</v>
          </cell>
          <cell r="C2516">
            <v>0</v>
          </cell>
          <cell r="D2516">
            <v>0</v>
          </cell>
          <cell r="E2516" t="str">
            <v>Ud</v>
          </cell>
          <cell r="F2516">
            <v>0</v>
          </cell>
          <cell r="G2516">
            <v>0</v>
          </cell>
          <cell r="H2516">
            <v>0</v>
          </cell>
          <cell r="I2516">
            <v>0</v>
          </cell>
        </row>
        <row r="2517">
          <cell r="A2517">
            <v>0</v>
          </cell>
          <cell r="B2517" t="str">
            <v>Conexión a Momento y Cortante Viga - Viga [ W16 @ W16 ]</v>
          </cell>
          <cell r="C2517">
            <v>0</v>
          </cell>
          <cell r="D2517">
            <v>0</v>
          </cell>
          <cell r="E2517" t="str">
            <v>Ud</v>
          </cell>
          <cell r="F2517">
            <v>0</v>
          </cell>
          <cell r="G2517">
            <v>0</v>
          </cell>
          <cell r="H2517">
            <v>0</v>
          </cell>
          <cell r="I2517">
            <v>0</v>
          </cell>
        </row>
        <row r="2518">
          <cell r="B2518" t="str">
            <v>Mano de Obra</v>
          </cell>
        </row>
        <row r="2519">
          <cell r="B2519" t="str">
            <v>Frabricación</v>
          </cell>
        </row>
        <row r="2520">
          <cell r="B2520" t="str">
            <v>SandBlasting Superficie Metálicas</v>
          </cell>
          <cell r="C2520">
            <v>0</v>
          </cell>
          <cell r="D2520">
            <v>0</v>
          </cell>
          <cell r="E2520" t="str">
            <v>m2</v>
          </cell>
          <cell r="F2520">
            <v>169.5</v>
          </cell>
          <cell r="G2520">
            <v>30.51</v>
          </cell>
          <cell r="H2520">
            <v>0</v>
          </cell>
        </row>
        <row r="2521">
          <cell r="B2521" t="str">
            <v>Fabricación Estructura Metalica - Viga</v>
          </cell>
          <cell r="C2521">
            <v>0</v>
          </cell>
          <cell r="D2521">
            <v>0</v>
          </cell>
          <cell r="E2521" t="str">
            <v>ton</v>
          </cell>
          <cell r="F2521">
            <v>11999.999999999998</v>
          </cell>
          <cell r="G2521">
            <v>2160</v>
          </cell>
          <cell r="H2521">
            <v>0</v>
          </cell>
        </row>
        <row r="2522">
          <cell r="B2522" t="str">
            <v>Fabricación Estructura Metalica - Placa</v>
          </cell>
          <cell r="C2522">
            <v>0</v>
          </cell>
          <cell r="D2522">
            <v>0</v>
          </cell>
          <cell r="E2522" t="str">
            <v>ton</v>
          </cell>
          <cell r="F2522">
            <v>22000</v>
          </cell>
          <cell r="G2522">
            <v>3960</v>
          </cell>
          <cell r="H2522">
            <v>0</v>
          </cell>
        </row>
        <row r="2523">
          <cell r="B2523" t="str">
            <v>Pintura de Taller</v>
          </cell>
        </row>
        <row r="2524">
          <cell r="B2524" t="str">
            <v>MO-1001-12 [PEM] Pintor Estructura Metálica</v>
          </cell>
          <cell r="C2524">
            <v>0</v>
          </cell>
          <cell r="D2524">
            <v>0</v>
          </cell>
          <cell r="E2524" t="str">
            <v>Día</v>
          </cell>
          <cell r="F2524">
            <v>737.38099547511399</v>
          </cell>
          <cell r="G2524">
            <v>132.72999999999999</v>
          </cell>
          <cell r="H2524">
            <v>0</v>
          </cell>
        </row>
        <row r="2525">
          <cell r="B2525" t="str">
            <v>MO-1001-14 [AyEM] Ayudante Estructuras Metálica</v>
          </cell>
          <cell r="C2525">
            <v>0</v>
          </cell>
          <cell r="D2525">
            <v>0</v>
          </cell>
          <cell r="E2525" t="str">
            <v>Día</v>
          </cell>
          <cell r="F2525">
            <v>866.50045248868685</v>
          </cell>
          <cell r="G2525">
            <v>155.97</v>
          </cell>
          <cell r="H2525">
            <v>0</v>
          </cell>
        </row>
        <row r="2526">
          <cell r="B2526" t="str">
            <v>Servicios, Herramientas y Equipos</v>
          </cell>
        </row>
        <row r="2527">
          <cell r="B2527" t="str">
            <v>Compresor p/ Pintura</v>
          </cell>
          <cell r="C2527">
            <v>0</v>
          </cell>
          <cell r="D2527">
            <v>0</v>
          </cell>
          <cell r="E2527" t="str">
            <v>Hr</v>
          </cell>
          <cell r="F2527">
            <v>63.56</v>
          </cell>
          <cell r="G2527">
            <v>11.44</v>
          </cell>
          <cell r="H2527">
            <v>0</v>
          </cell>
        </row>
        <row r="2528">
          <cell r="A2528">
            <v>151.25</v>
          </cell>
          <cell r="B2528" t="str">
            <v>Viga Secundarias C12x3/32 de 6.56 m + Conexión a Momento y Cortante Viga - Col [ W16 @ W12 ] - { Patin } + Conexión a Momento y Cortante Viga - Col [ W16 @ W12 ] - { Alma } ( incluye Frabricación &amp; Pintura de Taller)</v>
          </cell>
          <cell r="C2528">
            <v>0</v>
          </cell>
          <cell r="E2528" t="str">
            <v>Ud</v>
          </cell>
          <cell r="G2528" t="e">
            <v>#DIV/0!</v>
          </cell>
          <cell r="I2528" t="e">
            <v>#DIV/0!</v>
          </cell>
        </row>
        <row r="2530">
          <cell r="A2530">
            <v>152.25</v>
          </cell>
          <cell r="B2530" t="str">
            <v>Análisis de Precio Unitario de 0.00 Ud de Viga Secundarias C12x3/32 de 6.61 m + Conexión a Momento y Cortante Viga - Col [ W16 @ W12 ] - { Patin } + Conexión a Momento y Cortante Viga - Col [ W16 @ W12 ] - { Alma } ( incluye Frabricación &amp; Pintura de Taller):</v>
          </cell>
          <cell r="H2530" t="str">
            <v>Motorlobby</v>
          </cell>
        </row>
        <row r="2531">
          <cell r="B2531" t="str">
            <v>Materiales</v>
          </cell>
        </row>
        <row r="2532">
          <cell r="A2532" t="str">
            <v>lbm</v>
          </cell>
          <cell r="B2532" t="str">
            <v>Viga Secundarias</v>
          </cell>
          <cell r="C2532">
            <v>6.61</v>
          </cell>
          <cell r="D2532" t="str">
            <v>m</v>
          </cell>
          <cell r="I2532" t="str">
            <v>perimeter</v>
          </cell>
        </row>
        <row r="2533">
          <cell r="A2533">
            <v>4.8</v>
          </cell>
          <cell r="B2533" t="str">
            <v>C12x3/32</v>
          </cell>
          <cell r="C2533">
            <v>0</v>
          </cell>
          <cell r="D2533">
            <v>0</v>
          </cell>
          <cell r="E2533" t="str">
            <v>pl</v>
          </cell>
          <cell r="F2533">
            <v>121.875</v>
          </cell>
          <cell r="G2533">
            <v>21.94</v>
          </cell>
          <cell r="H2533">
            <v>0</v>
          </cell>
          <cell r="I2533">
            <v>2.5</v>
          </cell>
        </row>
        <row r="2534">
          <cell r="B2534" t="str">
            <v>Conexión Moment Plate</v>
          </cell>
        </row>
        <row r="2535">
          <cell r="A2535">
            <v>0</v>
          </cell>
          <cell r="B2535" t="str">
            <v>Conexión a Momento y Cortante Viga - Col [ W16 @ W12 ] - { Patin }</v>
          </cell>
          <cell r="C2535">
            <v>0</v>
          </cell>
          <cell r="D2535">
            <v>0</v>
          </cell>
          <cell r="E2535" t="str">
            <v>Ud</v>
          </cell>
          <cell r="F2535">
            <v>13955.75</v>
          </cell>
          <cell r="G2535">
            <v>0</v>
          </cell>
          <cell r="H2535">
            <v>0</v>
          </cell>
          <cell r="I2535">
            <v>0</v>
          </cell>
        </row>
        <row r="2536">
          <cell r="A2536">
            <v>0</v>
          </cell>
          <cell r="B2536" t="str">
            <v>Conexión a Momento y Cortante Viga - Col [ W16 @ W12 ] - { Alma }</v>
          </cell>
          <cell r="C2536">
            <v>0</v>
          </cell>
          <cell r="D2536">
            <v>0</v>
          </cell>
          <cell r="E2536" t="str">
            <v>Ud</v>
          </cell>
          <cell r="F2536">
            <v>0</v>
          </cell>
          <cell r="G2536">
            <v>0</v>
          </cell>
          <cell r="H2536">
            <v>0</v>
          </cell>
          <cell r="I2536">
            <v>0</v>
          </cell>
        </row>
        <row r="2537">
          <cell r="A2537">
            <v>0</v>
          </cell>
          <cell r="B2537" t="str">
            <v>Conexión a Momento y Cortante Viga - Viga [ W16 @ W16 ]</v>
          </cell>
          <cell r="C2537">
            <v>0</v>
          </cell>
          <cell r="D2537">
            <v>0</v>
          </cell>
          <cell r="E2537" t="str">
            <v>Ud</v>
          </cell>
          <cell r="F2537">
            <v>0</v>
          </cell>
          <cell r="G2537">
            <v>0</v>
          </cell>
          <cell r="H2537">
            <v>0</v>
          </cell>
          <cell r="I2537">
            <v>0</v>
          </cell>
        </row>
        <row r="2538">
          <cell r="B2538" t="str">
            <v>Mano de Obra</v>
          </cell>
        </row>
        <row r="2539">
          <cell r="B2539" t="str">
            <v>Frabricación</v>
          </cell>
        </row>
        <row r="2540">
          <cell r="B2540" t="str">
            <v>SandBlasting Superficie Metálicas</v>
          </cell>
          <cell r="C2540">
            <v>0</v>
          </cell>
          <cell r="D2540">
            <v>0</v>
          </cell>
          <cell r="E2540" t="str">
            <v>m2</v>
          </cell>
          <cell r="F2540">
            <v>169.5</v>
          </cell>
          <cell r="G2540">
            <v>30.51</v>
          </cell>
          <cell r="H2540">
            <v>0</v>
          </cell>
        </row>
        <row r="2541">
          <cell r="B2541" t="str">
            <v>Fabricación Estructura Metalica - Viga</v>
          </cell>
          <cell r="C2541">
            <v>0</v>
          </cell>
          <cell r="D2541">
            <v>0</v>
          </cell>
          <cell r="E2541" t="str">
            <v>ton</v>
          </cell>
          <cell r="F2541">
            <v>11999.999999999998</v>
          </cell>
          <cell r="G2541">
            <v>2160</v>
          </cell>
          <cell r="H2541">
            <v>0</v>
          </cell>
        </row>
        <row r="2542">
          <cell r="B2542" t="str">
            <v>Fabricación Estructura Metalica - Placa</v>
          </cell>
          <cell r="C2542">
            <v>0</v>
          </cell>
          <cell r="D2542">
            <v>0</v>
          </cell>
          <cell r="E2542" t="str">
            <v>ton</v>
          </cell>
          <cell r="F2542">
            <v>22000</v>
          </cell>
          <cell r="G2542">
            <v>3960</v>
          </cell>
          <cell r="H2542">
            <v>0</v>
          </cell>
        </row>
        <row r="2543">
          <cell r="B2543" t="str">
            <v>Pintura de Taller</v>
          </cell>
        </row>
        <row r="2544">
          <cell r="B2544" t="str">
            <v>MO-1001-12 [PEM] Pintor Estructura Metálica</v>
          </cell>
          <cell r="C2544">
            <v>0</v>
          </cell>
          <cell r="D2544">
            <v>0</v>
          </cell>
          <cell r="E2544" t="str">
            <v>Día</v>
          </cell>
          <cell r="F2544">
            <v>737.38099547511399</v>
          </cell>
          <cell r="G2544">
            <v>132.72999999999999</v>
          </cell>
          <cell r="H2544">
            <v>0</v>
          </cell>
        </row>
        <row r="2545">
          <cell r="B2545" t="str">
            <v>MO-1001-14 [AyEM] Ayudante Estructuras Metálica</v>
          </cell>
          <cell r="C2545">
            <v>0</v>
          </cell>
          <cell r="D2545">
            <v>0</v>
          </cell>
          <cell r="E2545" t="str">
            <v>Día</v>
          </cell>
          <cell r="F2545">
            <v>866.50045248868685</v>
          </cell>
          <cell r="G2545">
            <v>155.97</v>
          </cell>
          <cell r="H2545">
            <v>0</v>
          </cell>
        </row>
        <row r="2546">
          <cell r="B2546" t="str">
            <v>Servicios, Herramientas y Equipos</v>
          </cell>
        </row>
        <row r="2547">
          <cell r="B2547" t="str">
            <v>Compresor p/ Pintura</v>
          </cell>
          <cell r="C2547">
            <v>0</v>
          </cell>
          <cell r="D2547">
            <v>0</v>
          </cell>
          <cell r="E2547" t="str">
            <v>Hr</v>
          </cell>
          <cell r="F2547">
            <v>63.56</v>
          </cell>
          <cell r="G2547">
            <v>11.44</v>
          </cell>
          <cell r="H2547">
            <v>0</v>
          </cell>
        </row>
        <row r="2548">
          <cell r="A2548">
            <v>152.25</v>
          </cell>
          <cell r="B2548" t="str">
            <v>Viga Secundarias C12x3/32 de 6.61 m + Conexión a Momento y Cortante Viga - Col [ W16 @ W12 ] - { Patin } + Conexión a Momento y Cortante Viga - Col [ W16 @ W12 ] - { Alma } ( incluye Frabricación &amp; Pintura de Taller)</v>
          </cell>
          <cell r="C2548">
            <v>0</v>
          </cell>
          <cell r="E2548" t="str">
            <v>Ud</v>
          </cell>
          <cell r="G2548" t="e">
            <v>#DIV/0!</v>
          </cell>
          <cell r="I2548" t="e">
            <v>#DIV/0!</v>
          </cell>
        </row>
        <row r="2550">
          <cell r="A2550">
            <v>153.25</v>
          </cell>
          <cell r="B2550" t="str">
            <v>Análisis de Precio Unitario de 0.00 Ud de Viga Secundarias C12x3/32 de 6.71 m + Conexión a Momento y Cortante Viga - Col [ W16 @ W12 ] - { Patin } + Conexión a Momento y Cortante Viga - Col [ W16 @ W12 ] - { Alma } ( incluye Frabricación &amp; Pintura de Taller):</v>
          </cell>
          <cell r="H2550" t="str">
            <v>Motorlobby</v>
          </cell>
        </row>
        <row r="2551">
          <cell r="B2551" t="str">
            <v>Materiales</v>
          </cell>
        </row>
        <row r="2552">
          <cell r="A2552" t="str">
            <v>lbm</v>
          </cell>
          <cell r="B2552" t="str">
            <v>Viga Secundarias</v>
          </cell>
          <cell r="C2552">
            <v>6.71</v>
          </cell>
          <cell r="D2552" t="str">
            <v>m</v>
          </cell>
          <cell r="I2552" t="str">
            <v>perimeter</v>
          </cell>
        </row>
        <row r="2553">
          <cell r="A2553">
            <v>4.8</v>
          </cell>
          <cell r="B2553" t="str">
            <v>C12x3/32</v>
          </cell>
          <cell r="C2553">
            <v>0</v>
          </cell>
          <cell r="D2553">
            <v>0</v>
          </cell>
          <cell r="E2553" t="str">
            <v>pl</v>
          </cell>
          <cell r="F2553">
            <v>121.875</v>
          </cell>
          <cell r="G2553">
            <v>21.94</v>
          </cell>
          <cell r="H2553">
            <v>0</v>
          </cell>
          <cell r="I2553">
            <v>2.5</v>
          </cell>
        </row>
        <row r="2554">
          <cell r="B2554" t="str">
            <v>Conexión Moment Plate</v>
          </cell>
        </row>
        <row r="2555">
          <cell r="A2555">
            <v>0</v>
          </cell>
          <cell r="B2555" t="str">
            <v>Conexión a Momento y Cortante Viga - Col [ W16 @ W12 ] - { Patin }</v>
          </cell>
          <cell r="C2555">
            <v>0</v>
          </cell>
          <cell r="D2555">
            <v>0</v>
          </cell>
          <cell r="E2555" t="str">
            <v>Ud</v>
          </cell>
          <cell r="F2555">
            <v>13955.75</v>
          </cell>
          <cell r="G2555">
            <v>0</v>
          </cell>
          <cell r="H2555">
            <v>0</v>
          </cell>
          <cell r="I2555">
            <v>0</v>
          </cell>
        </row>
        <row r="2556">
          <cell r="A2556">
            <v>0</v>
          </cell>
          <cell r="B2556" t="str">
            <v>Conexión a Momento y Cortante Viga - Col [ W16 @ W12 ] - { Alma }</v>
          </cell>
          <cell r="C2556">
            <v>0</v>
          </cell>
          <cell r="D2556">
            <v>0</v>
          </cell>
          <cell r="E2556" t="str">
            <v>Ud</v>
          </cell>
          <cell r="F2556">
            <v>0</v>
          </cell>
          <cell r="G2556">
            <v>0</v>
          </cell>
          <cell r="H2556">
            <v>0</v>
          </cell>
          <cell r="I2556">
            <v>0</v>
          </cell>
        </row>
        <row r="2557">
          <cell r="A2557">
            <v>0</v>
          </cell>
          <cell r="B2557" t="str">
            <v>Conexión a Momento y Cortante Viga - Viga [ W16 @ W16 ]</v>
          </cell>
          <cell r="C2557">
            <v>0</v>
          </cell>
          <cell r="D2557">
            <v>0</v>
          </cell>
          <cell r="E2557" t="str">
            <v>Ud</v>
          </cell>
          <cell r="F2557">
            <v>0</v>
          </cell>
          <cell r="G2557">
            <v>0</v>
          </cell>
          <cell r="H2557">
            <v>0</v>
          </cell>
          <cell r="I2557">
            <v>0</v>
          </cell>
        </row>
        <row r="2558">
          <cell r="B2558" t="str">
            <v>Mano de Obra</v>
          </cell>
        </row>
        <row r="2559">
          <cell r="B2559" t="str">
            <v>Frabricación</v>
          </cell>
        </row>
        <row r="2560">
          <cell r="B2560" t="str">
            <v>SandBlasting Superficie Metálicas</v>
          </cell>
          <cell r="C2560">
            <v>0</v>
          </cell>
          <cell r="D2560">
            <v>0</v>
          </cell>
          <cell r="E2560" t="str">
            <v>m2</v>
          </cell>
          <cell r="F2560">
            <v>169.5</v>
          </cell>
          <cell r="G2560">
            <v>30.51</v>
          </cell>
          <cell r="H2560">
            <v>0</v>
          </cell>
        </row>
        <row r="2561">
          <cell r="B2561" t="str">
            <v>Fabricación Estructura Metalica - Viga</v>
          </cell>
          <cell r="C2561">
            <v>0</v>
          </cell>
          <cell r="D2561">
            <v>0</v>
          </cell>
          <cell r="E2561" t="str">
            <v>ton</v>
          </cell>
          <cell r="F2561">
            <v>11999.999999999998</v>
          </cell>
          <cell r="G2561">
            <v>2160</v>
          </cell>
          <cell r="H2561">
            <v>0</v>
          </cell>
        </row>
        <row r="2562">
          <cell r="B2562" t="str">
            <v>Fabricación Estructura Metalica - Placa</v>
          </cell>
          <cell r="C2562">
            <v>0</v>
          </cell>
          <cell r="D2562">
            <v>0</v>
          </cell>
          <cell r="E2562" t="str">
            <v>ton</v>
          </cell>
          <cell r="F2562">
            <v>22000</v>
          </cell>
          <cell r="G2562">
            <v>3960</v>
          </cell>
          <cell r="H2562">
            <v>0</v>
          </cell>
        </row>
        <row r="2563">
          <cell r="B2563" t="str">
            <v>Pintura de Taller</v>
          </cell>
        </row>
        <row r="2564">
          <cell r="B2564" t="str">
            <v>MO-1001-12 [PEM] Pintor Estructura Metálica</v>
          </cell>
          <cell r="C2564">
            <v>0</v>
          </cell>
          <cell r="D2564">
            <v>0</v>
          </cell>
          <cell r="E2564" t="str">
            <v>Día</v>
          </cell>
          <cell r="F2564">
            <v>737.38099547511399</v>
          </cell>
          <cell r="G2564">
            <v>132.72999999999999</v>
          </cell>
          <cell r="H2564">
            <v>0</v>
          </cell>
        </row>
        <row r="2565">
          <cell r="B2565" t="str">
            <v>MO-1001-14 [AyEM] Ayudante Estructuras Metálica</v>
          </cell>
          <cell r="C2565">
            <v>0</v>
          </cell>
          <cell r="D2565">
            <v>0</v>
          </cell>
          <cell r="E2565" t="str">
            <v>Día</v>
          </cell>
          <cell r="F2565">
            <v>866.50045248868685</v>
          </cell>
          <cell r="G2565">
            <v>155.97</v>
          </cell>
          <cell r="H2565">
            <v>0</v>
          </cell>
        </row>
        <row r="2566">
          <cell r="B2566" t="str">
            <v>Servicios, Herramientas y Equipos</v>
          </cell>
        </row>
        <row r="2567">
          <cell r="B2567" t="str">
            <v>Compresor p/ Pintura</v>
          </cell>
          <cell r="C2567">
            <v>0</v>
          </cell>
          <cell r="D2567">
            <v>0</v>
          </cell>
          <cell r="E2567" t="str">
            <v>Hr</v>
          </cell>
          <cell r="F2567">
            <v>63.56</v>
          </cell>
          <cell r="G2567">
            <v>11.44</v>
          </cell>
          <cell r="H2567">
            <v>0</v>
          </cell>
        </row>
        <row r="2568">
          <cell r="A2568">
            <v>153.25</v>
          </cell>
          <cell r="B2568" t="str">
            <v>Viga Secundarias C12x3/32 de 6.71 m + Conexión a Momento y Cortante Viga - Col [ W16 @ W12 ] - { Patin } + Conexión a Momento y Cortante Viga - Col [ W16 @ W12 ] - { Alma } ( incluye Frabricación &amp; Pintura de Taller)</v>
          </cell>
          <cell r="C2568">
            <v>0</v>
          </cell>
          <cell r="E2568" t="str">
            <v>Ud</v>
          </cell>
          <cell r="G2568" t="e">
            <v>#DIV/0!</v>
          </cell>
          <cell r="I2568" t="e">
            <v>#DIV/0!</v>
          </cell>
        </row>
        <row r="2570">
          <cell r="A2570">
            <v>154.25</v>
          </cell>
          <cell r="B2570" t="str">
            <v>Análisis de Precio Unitario de 0.00 Ud de Viga Secundarias C12x3/32 de 6.66 m + Conexión a Momento y Cortante Viga - Col [ W16 @ W12 ] - { Patin } + Conexión a Momento y Cortante Viga - Col [ W16 @ W12 ] - { Alma } ( incluye Frabricación &amp; Pintura de Taller):</v>
          </cell>
          <cell r="H2570" t="str">
            <v>Motorlobby</v>
          </cell>
        </row>
        <row r="2571">
          <cell r="B2571" t="str">
            <v>Materiales</v>
          </cell>
        </row>
        <row r="2572">
          <cell r="A2572" t="str">
            <v>lbm</v>
          </cell>
          <cell r="B2572" t="str">
            <v>Viga Secundarias</v>
          </cell>
          <cell r="C2572">
            <v>6.66</v>
          </cell>
          <cell r="D2572" t="str">
            <v>m</v>
          </cell>
          <cell r="I2572" t="str">
            <v>perimeter</v>
          </cell>
        </row>
        <row r="2573">
          <cell r="A2573">
            <v>4.8</v>
          </cell>
          <cell r="B2573" t="str">
            <v>C12x3/32</v>
          </cell>
          <cell r="C2573">
            <v>0</v>
          </cell>
          <cell r="D2573">
            <v>0</v>
          </cell>
          <cell r="E2573" t="str">
            <v>pl</v>
          </cell>
          <cell r="F2573">
            <v>121.875</v>
          </cell>
          <cell r="G2573">
            <v>21.94</v>
          </cell>
          <cell r="H2573">
            <v>0</v>
          </cell>
          <cell r="I2573">
            <v>2.5</v>
          </cell>
        </row>
        <row r="2574">
          <cell r="B2574" t="str">
            <v>Conexión Moment Plate</v>
          </cell>
        </row>
        <row r="2575">
          <cell r="A2575">
            <v>0</v>
          </cell>
          <cell r="B2575" t="str">
            <v>Conexión a Momento y Cortante Viga - Col [ W16 @ W12 ] - { Patin }</v>
          </cell>
          <cell r="C2575">
            <v>0</v>
          </cell>
          <cell r="D2575">
            <v>0</v>
          </cell>
          <cell r="E2575" t="str">
            <v>Ud</v>
          </cell>
          <cell r="F2575">
            <v>13955.75</v>
          </cell>
          <cell r="G2575">
            <v>0</v>
          </cell>
          <cell r="H2575">
            <v>0</v>
          </cell>
          <cell r="I2575">
            <v>0</v>
          </cell>
        </row>
        <row r="2576">
          <cell r="A2576">
            <v>0</v>
          </cell>
          <cell r="B2576" t="str">
            <v>Conexión a Momento y Cortante Viga - Col [ W16 @ W12 ] - { Alma }</v>
          </cell>
          <cell r="C2576">
            <v>0</v>
          </cell>
          <cell r="D2576">
            <v>0</v>
          </cell>
          <cell r="E2576" t="str">
            <v>Ud</v>
          </cell>
          <cell r="F2576">
            <v>0</v>
          </cell>
          <cell r="G2576">
            <v>0</v>
          </cell>
          <cell r="H2576">
            <v>0</v>
          </cell>
          <cell r="I2576">
            <v>0</v>
          </cell>
        </row>
        <row r="2577">
          <cell r="A2577">
            <v>0</v>
          </cell>
          <cell r="B2577" t="str">
            <v>Conexión a Momento y Cortante Viga - Viga [ W16 @ W16 ]</v>
          </cell>
          <cell r="C2577">
            <v>0</v>
          </cell>
          <cell r="D2577">
            <v>0</v>
          </cell>
          <cell r="E2577" t="str">
            <v>Ud</v>
          </cell>
          <cell r="F2577">
            <v>0</v>
          </cell>
          <cell r="G2577">
            <v>0</v>
          </cell>
          <cell r="H2577">
            <v>0</v>
          </cell>
          <cell r="I2577">
            <v>0</v>
          </cell>
        </row>
        <row r="2578">
          <cell r="B2578" t="str">
            <v>Mano de Obra</v>
          </cell>
        </row>
        <row r="2579">
          <cell r="B2579" t="str">
            <v>Frabricación</v>
          </cell>
        </row>
        <row r="2580">
          <cell r="B2580" t="str">
            <v>SandBlasting Superficie Metálicas</v>
          </cell>
          <cell r="C2580">
            <v>0</v>
          </cell>
          <cell r="D2580">
            <v>0</v>
          </cell>
          <cell r="E2580" t="str">
            <v>m2</v>
          </cell>
          <cell r="F2580">
            <v>169.5</v>
          </cell>
          <cell r="G2580">
            <v>30.51</v>
          </cell>
          <cell r="H2580">
            <v>0</v>
          </cell>
        </row>
        <row r="2581">
          <cell r="B2581" t="str">
            <v>Fabricación Estructura Metalica - Viga</v>
          </cell>
          <cell r="C2581">
            <v>0</v>
          </cell>
          <cell r="D2581">
            <v>0</v>
          </cell>
          <cell r="E2581" t="str">
            <v>ton</v>
          </cell>
          <cell r="F2581">
            <v>11999.999999999998</v>
          </cell>
          <cell r="G2581">
            <v>2160</v>
          </cell>
          <cell r="H2581">
            <v>0</v>
          </cell>
        </row>
        <row r="2582">
          <cell r="B2582" t="str">
            <v>Fabricación Estructura Metalica - Placa</v>
          </cell>
          <cell r="C2582">
            <v>0</v>
          </cell>
          <cell r="D2582">
            <v>0</v>
          </cell>
          <cell r="E2582" t="str">
            <v>ton</v>
          </cell>
          <cell r="F2582">
            <v>22000</v>
          </cell>
          <cell r="G2582">
            <v>3960</v>
          </cell>
          <cell r="H2582">
            <v>0</v>
          </cell>
        </row>
        <row r="2583">
          <cell r="B2583" t="str">
            <v>Pintura de Taller</v>
          </cell>
        </row>
        <row r="2584">
          <cell r="B2584" t="str">
            <v>MO-1001-12 [PEM] Pintor Estructura Metálica</v>
          </cell>
          <cell r="C2584">
            <v>0</v>
          </cell>
          <cell r="D2584">
            <v>0</v>
          </cell>
          <cell r="E2584" t="str">
            <v>Día</v>
          </cell>
          <cell r="F2584">
            <v>737.38099547511399</v>
          </cell>
          <cell r="G2584">
            <v>132.72999999999999</v>
          </cell>
          <cell r="H2584">
            <v>0</v>
          </cell>
        </row>
        <row r="2585">
          <cell r="B2585" t="str">
            <v>MO-1001-14 [AyEM] Ayudante Estructuras Metálica</v>
          </cell>
          <cell r="C2585">
            <v>0</v>
          </cell>
          <cell r="D2585">
            <v>0</v>
          </cell>
          <cell r="E2585" t="str">
            <v>Día</v>
          </cell>
          <cell r="F2585">
            <v>866.50045248868685</v>
          </cell>
          <cell r="G2585">
            <v>155.97</v>
          </cell>
          <cell r="H2585">
            <v>0</v>
          </cell>
        </row>
        <row r="2586">
          <cell r="B2586" t="str">
            <v>Servicios, Herramientas y Equipos</v>
          </cell>
        </row>
        <row r="2587">
          <cell r="B2587" t="str">
            <v>Compresor p/ Pintura</v>
          </cell>
          <cell r="C2587">
            <v>0</v>
          </cell>
          <cell r="D2587">
            <v>0</v>
          </cell>
          <cell r="E2587" t="str">
            <v>Hr</v>
          </cell>
          <cell r="F2587">
            <v>63.56</v>
          </cell>
          <cell r="G2587">
            <v>11.44</v>
          </cell>
          <cell r="H2587">
            <v>0</v>
          </cell>
        </row>
        <row r="2588">
          <cell r="A2588">
            <v>154.25</v>
          </cell>
          <cell r="B2588" t="str">
            <v>Viga Secundarias C12x3/32 de 6.66 m + Conexión a Momento y Cortante Viga - Col [ W16 @ W12 ] - { Patin } + Conexión a Momento y Cortante Viga - Col [ W16 @ W12 ] - { Alma } ( incluye Frabricación &amp; Pintura de Taller)</v>
          </cell>
          <cell r="C2588">
            <v>0</v>
          </cell>
          <cell r="E2588" t="str">
            <v>Ud</v>
          </cell>
          <cell r="G2588" t="e">
            <v>#DIV/0!</v>
          </cell>
          <cell r="I2588" t="e">
            <v>#DIV/0!</v>
          </cell>
        </row>
        <row r="2590">
          <cell r="A2590">
            <v>155.25</v>
          </cell>
          <cell r="B2590" t="str">
            <v>Análisis de Precio Unitario de 0.00 Ud de Viga Secundarias C12x3/32 de 6.76 m + Conexión a Momento y Cortante Viga - Col [ W16 @ W12 ] - { Patin } + Conexión a Momento y Cortante Viga - Col [ W16 @ W12 ] - { Alma } ( incluye Frabricación &amp; Pintura de Taller):</v>
          </cell>
          <cell r="H2590" t="str">
            <v>Motorlobby</v>
          </cell>
        </row>
        <row r="2591">
          <cell r="B2591" t="str">
            <v>Materiales</v>
          </cell>
        </row>
        <row r="2592">
          <cell r="A2592" t="str">
            <v>lbm</v>
          </cell>
          <cell r="B2592" t="str">
            <v>Viga Secundarias</v>
          </cell>
          <cell r="C2592">
            <v>6.76</v>
          </cell>
          <cell r="D2592" t="str">
            <v>m</v>
          </cell>
          <cell r="I2592" t="str">
            <v>perimeter</v>
          </cell>
        </row>
        <row r="2593">
          <cell r="A2593">
            <v>4.8</v>
          </cell>
          <cell r="B2593" t="str">
            <v>C12x3/32</v>
          </cell>
          <cell r="C2593">
            <v>0</v>
          </cell>
          <cell r="D2593">
            <v>0</v>
          </cell>
          <cell r="E2593" t="str">
            <v>pl</v>
          </cell>
          <cell r="F2593">
            <v>121.875</v>
          </cell>
          <cell r="G2593">
            <v>21.94</v>
          </cell>
          <cell r="H2593">
            <v>0</v>
          </cell>
          <cell r="I2593">
            <v>2.5</v>
          </cell>
        </row>
        <row r="2594">
          <cell r="B2594" t="str">
            <v>Conexión Moment Plate</v>
          </cell>
        </row>
        <row r="2595">
          <cell r="A2595">
            <v>0</v>
          </cell>
          <cell r="B2595" t="str">
            <v>Conexión a Momento y Cortante Viga - Col [ W16 @ W12 ] - { Patin }</v>
          </cell>
          <cell r="C2595">
            <v>0</v>
          </cell>
          <cell r="D2595">
            <v>0</v>
          </cell>
          <cell r="E2595" t="str">
            <v>Ud</v>
          </cell>
          <cell r="F2595">
            <v>13955.75</v>
          </cell>
          <cell r="G2595">
            <v>0</v>
          </cell>
          <cell r="H2595">
            <v>0</v>
          </cell>
          <cell r="I2595">
            <v>0</v>
          </cell>
        </row>
        <row r="2596">
          <cell r="A2596">
            <v>0</v>
          </cell>
          <cell r="B2596" t="str">
            <v>Conexión a Momento y Cortante Viga - Col [ W16 @ W12 ] - { Alma }</v>
          </cell>
          <cell r="C2596">
            <v>0</v>
          </cell>
          <cell r="D2596">
            <v>0</v>
          </cell>
          <cell r="E2596" t="str">
            <v>Ud</v>
          </cell>
          <cell r="F2596">
            <v>0</v>
          </cell>
          <cell r="G2596">
            <v>0</v>
          </cell>
          <cell r="H2596">
            <v>0</v>
          </cell>
          <cell r="I2596">
            <v>0</v>
          </cell>
        </row>
        <row r="2597">
          <cell r="A2597">
            <v>0</v>
          </cell>
          <cell r="B2597" t="str">
            <v>Conexión a Momento y Cortante Viga - Viga [ W16 @ W16 ]</v>
          </cell>
          <cell r="C2597">
            <v>0</v>
          </cell>
          <cell r="D2597">
            <v>0</v>
          </cell>
          <cell r="E2597" t="str">
            <v>Ud</v>
          </cell>
          <cell r="F2597">
            <v>0</v>
          </cell>
          <cell r="G2597">
            <v>0</v>
          </cell>
          <cell r="H2597">
            <v>0</v>
          </cell>
          <cell r="I2597">
            <v>0</v>
          </cell>
        </row>
        <row r="2598">
          <cell r="B2598" t="str">
            <v>Mano de Obra</v>
          </cell>
        </row>
        <row r="2599">
          <cell r="B2599" t="str">
            <v>Frabricación</v>
          </cell>
        </row>
        <row r="2600">
          <cell r="B2600" t="str">
            <v>SandBlasting Superficie Metálicas</v>
          </cell>
          <cell r="C2600">
            <v>0</v>
          </cell>
          <cell r="D2600">
            <v>0</v>
          </cell>
          <cell r="E2600" t="str">
            <v>m2</v>
          </cell>
          <cell r="F2600">
            <v>169.5</v>
          </cell>
          <cell r="G2600">
            <v>30.51</v>
          </cell>
          <cell r="H2600">
            <v>0</v>
          </cell>
        </row>
        <row r="2601">
          <cell r="B2601" t="str">
            <v>Fabricación Estructura Metalica - Viga</v>
          </cell>
          <cell r="C2601">
            <v>0</v>
          </cell>
          <cell r="D2601">
            <v>0</v>
          </cell>
          <cell r="E2601" t="str">
            <v>ton</v>
          </cell>
          <cell r="F2601">
            <v>11999.999999999998</v>
          </cell>
          <cell r="G2601">
            <v>2160</v>
          </cell>
          <cell r="H2601">
            <v>0</v>
          </cell>
        </row>
        <row r="2602">
          <cell r="B2602" t="str">
            <v>Fabricación Estructura Metalica - Placa</v>
          </cell>
          <cell r="C2602">
            <v>0</v>
          </cell>
          <cell r="D2602">
            <v>0</v>
          </cell>
          <cell r="E2602" t="str">
            <v>ton</v>
          </cell>
          <cell r="F2602">
            <v>22000</v>
          </cell>
          <cell r="G2602">
            <v>3960</v>
          </cell>
          <cell r="H2602">
            <v>0</v>
          </cell>
        </row>
        <row r="2603">
          <cell r="B2603" t="str">
            <v>Pintura de Taller</v>
          </cell>
        </row>
        <row r="2604">
          <cell r="B2604" t="str">
            <v>MO-1001-12 [PEM] Pintor Estructura Metálica</v>
          </cell>
          <cell r="C2604">
            <v>0</v>
          </cell>
          <cell r="D2604">
            <v>0</v>
          </cell>
          <cell r="E2604" t="str">
            <v>Día</v>
          </cell>
          <cell r="F2604">
            <v>737.38099547511399</v>
          </cell>
          <cell r="G2604">
            <v>132.72999999999999</v>
          </cell>
          <cell r="H2604">
            <v>0</v>
          </cell>
        </row>
        <row r="2605">
          <cell r="B2605" t="str">
            <v>MO-1001-14 [AyEM] Ayudante Estructuras Metálica</v>
          </cell>
          <cell r="C2605">
            <v>0</v>
          </cell>
          <cell r="D2605">
            <v>0</v>
          </cell>
          <cell r="E2605" t="str">
            <v>Día</v>
          </cell>
          <cell r="F2605">
            <v>866.50045248868685</v>
          </cell>
          <cell r="G2605">
            <v>155.97</v>
          </cell>
          <cell r="H2605">
            <v>0</v>
          </cell>
        </row>
        <row r="2606">
          <cell r="B2606" t="str">
            <v>Servicios, Herramientas y Equipos</v>
          </cell>
        </row>
        <row r="2607">
          <cell r="B2607" t="str">
            <v>Compresor p/ Pintura</v>
          </cell>
          <cell r="C2607">
            <v>0</v>
          </cell>
          <cell r="D2607">
            <v>0</v>
          </cell>
          <cell r="E2607" t="str">
            <v>Hr</v>
          </cell>
          <cell r="F2607">
            <v>63.56</v>
          </cell>
          <cell r="G2607">
            <v>11.44</v>
          </cell>
          <cell r="H2607">
            <v>0</v>
          </cell>
        </row>
        <row r="2608">
          <cell r="A2608">
            <v>155.25</v>
          </cell>
          <cell r="B2608" t="str">
            <v>Viga Secundarias C12x3/32 de 6.76 m + Conexión a Momento y Cortante Viga - Col [ W16 @ W12 ] - { Patin } + Conexión a Momento y Cortante Viga - Col [ W16 @ W12 ] - { Alma } ( incluye Frabricación &amp; Pintura de Taller)</v>
          </cell>
          <cell r="C2608">
            <v>0</v>
          </cell>
          <cell r="E2608" t="str">
            <v>Ud</v>
          </cell>
          <cell r="G2608" t="e">
            <v>#DIV/0!</v>
          </cell>
          <cell r="I2608" t="e">
            <v>#DIV/0!</v>
          </cell>
        </row>
        <row r="2610">
          <cell r="A2610">
            <v>156.25</v>
          </cell>
          <cell r="B2610" t="str">
            <v>Análisis de Precio Unitario de 0.00 Ud de Viga Secundarias C12x3/32 de 6.81 m + Conexión a Momento y Cortante Viga - Col [ W16 @ W12 ] - { Patin } + Conexión a Momento y Cortante Viga - Col [ W16 @ W12 ] - { Alma } ( incluye Frabricación &amp; Pintura de Taller):</v>
          </cell>
          <cell r="H2610" t="str">
            <v>Motorlobby</v>
          </cell>
        </row>
        <row r="2611">
          <cell r="B2611" t="str">
            <v>Materiales</v>
          </cell>
        </row>
        <row r="2612">
          <cell r="A2612" t="str">
            <v>lbm</v>
          </cell>
          <cell r="B2612" t="str">
            <v>Viga Secundarias</v>
          </cell>
          <cell r="C2612">
            <v>6.81</v>
          </cell>
          <cell r="D2612" t="str">
            <v>m</v>
          </cell>
          <cell r="I2612" t="str">
            <v>perimeter</v>
          </cell>
        </row>
        <row r="2613">
          <cell r="A2613">
            <v>4.8</v>
          </cell>
          <cell r="B2613" t="str">
            <v>C12x3/32</v>
          </cell>
          <cell r="C2613">
            <v>0</v>
          </cell>
          <cell r="D2613">
            <v>0</v>
          </cell>
          <cell r="E2613" t="str">
            <v>pl</v>
          </cell>
          <cell r="F2613">
            <v>121.875</v>
          </cell>
          <cell r="G2613">
            <v>21.94</v>
          </cell>
          <cell r="H2613">
            <v>0</v>
          </cell>
          <cell r="I2613">
            <v>2.5</v>
          </cell>
        </row>
        <row r="2614">
          <cell r="B2614" t="str">
            <v>Conexión Moment Plate</v>
          </cell>
        </row>
        <row r="2615">
          <cell r="A2615">
            <v>0</v>
          </cell>
          <cell r="B2615" t="str">
            <v>Conexión a Momento y Cortante Viga - Col [ W16 @ W12 ] - { Patin }</v>
          </cell>
          <cell r="C2615">
            <v>0</v>
          </cell>
          <cell r="D2615">
            <v>0</v>
          </cell>
          <cell r="E2615" t="str">
            <v>Ud</v>
          </cell>
          <cell r="F2615">
            <v>13955.75</v>
          </cell>
          <cell r="G2615">
            <v>0</v>
          </cell>
          <cell r="H2615">
            <v>0</v>
          </cell>
          <cell r="I2615">
            <v>0</v>
          </cell>
        </row>
        <row r="2616">
          <cell r="A2616">
            <v>0</v>
          </cell>
          <cell r="B2616" t="str">
            <v>Conexión a Momento y Cortante Viga - Col [ W16 @ W12 ] - { Alma }</v>
          </cell>
          <cell r="C2616">
            <v>0</v>
          </cell>
          <cell r="D2616">
            <v>0</v>
          </cell>
          <cell r="E2616" t="str">
            <v>Ud</v>
          </cell>
          <cell r="F2616">
            <v>0</v>
          </cell>
          <cell r="G2616">
            <v>0</v>
          </cell>
          <cell r="H2616">
            <v>0</v>
          </cell>
          <cell r="I2616">
            <v>0</v>
          </cell>
        </row>
        <row r="2617">
          <cell r="A2617">
            <v>0</v>
          </cell>
          <cell r="B2617" t="str">
            <v>Conexión a Momento y Cortante Viga - Viga [ W16 @ W16 ]</v>
          </cell>
          <cell r="C2617">
            <v>0</v>
          </cell>
          <cell r="D2617">
            <v>0</v>
          </cell>
          <cell r="E2617" t="str">
            <v>Ud</v>
          </cell>
          <cell r="F2617">
            <v>0</v>
          </cell>
          <cell r="G2617">
            <v>0</v>
          </cell>
          <cell r="H2617">
            <v>0</v>
          </cell>
          <cell r="I2617">
            <v>0</v>
          </cell>
        </row>
        <row r="2618">
          <cell r="B2618" t="str">
            <v>Mano de Obra</v>
          </cell>
        </row>
        <row r="2619">
          <cell r="B2619" t="str">
            <v>Frabricación</v>
          </cell>
        </row>
        <row r="2620">
          <cell r="B2620" t="str">
            <v>SandBlasting Superficie Metálicas</v>
          </cell>
          <cell r="C2620">
            <v>0</v>
          </cell>
          <cell r="D2620">
            <v>0</v>
          </cell>
          <cell r="E2620" t="str">
            <v>m2</v>
          </cell>
          <cell r="F2620">
            <v>169.5</v>
          </cell>
          <cell r="G2620">
            <v>30.51</v>
          </cell>
          <cell r="H2620">
            <v>0</v>
          </cell>
        </row>
        <row r="2621">
          <cell r="B2621" t="str">
            <v>Fabricación Estructura Metalica - Viga</v>
          </cell>
          <cell r="C2621">
            <v>0</v>
          </cell>
          <cell r="D2621">
            <v>0</v>
          </cell>
          <cell r="E2621" t="str">
            <v>ton</v>
          </cell>
          <cell r="F2621">
            <v>11999.999999999998</v>
          </cell>
          <cell r="G2621">
            <v>2160</v>
          </cell>
          <cell r="H2621">
            <v>0</v>
          </cell>
        </row>
        <row r="2622">
          <cell r="B2622" t="str">
            <v>Fabricación Estructura Metalica - Placa</v>
          </cell>
          <cell r="C2622">
            <v>0</v>
          </cell>
          <cell r="D2622">
            <v>0</v>
          </cell>
          <cell r="E2622" t="str">
            <v>ton</v>
          </cell>
          <cell r="F2622">
            <v>22000</v>
          </cell>
          <cell r="G2622">
            <v>3960</v>
          </cell>
          <cell r="H2622">
            <v>0</v>
          </cell>
        </row>
        <row r="2623">
          <cell r="B2623" t="str">
            <v>Pintura de Taller</v>
          </cell>
        </row>
        <row r="2624">
          <cell r="B2624" t="str">
            <v>MO-1001-12 [PEM] Pintor Estructura Metálica</v>
          </cell>
          <cell r="C2624">
            <v>0</v>
          </cell>
          <cell r="D2624">
            <v>0</v>
          </cell>
          <cell r="E2624" t="str">
            <v>Día</v>
          </cell>
          <cell r="F2624">
            <v>737.38099547511399</v>
          </cell>
          <cell r="G2624">
            <v>132.72999999999999</v>
          </cell>
          <cell r="H2624">
            <v>0</v>
          </cell>
        </row>
        <row r="2625">
          <cell r="B2625" t="str">
            <v>MO-1001-14 [AyEM] Ayudante Estructuras Metálica</v>
          </cell>
          <cell r="C2625">
            <v>0</v>
          </cell>
          <cell r="D2625">
            <v>0</v>
          </cell>
          <cell r="E2625" t="str">
            <v>Día</v>
          </cell>
          <cell r="F2625">
            <v>866.50045248868685</v>
          </cell>
          <cell r="G2625">
            <v>155.97</v>
          </cell>
          <cell r="H2625">
            <v>0</v>
          </cell>
        </row>
        <row r="2626">
          <cell r="B2626" t="str">
            <v>Servicios, Herramientas y Equipos</v>
          </cell>
        </row>
        <row r="2627">
          <cell r="B2627" t="str">
            <v>Compresor p/ Pintura</v>
          </cell>
          <cell r="C2627">
            <v>0</v>
          </cell>
          <cell r="D2627">
            <v>0</v>
          </cell>
          <cell r="E2627" t="str">
            <v>Hr</v>
          </cell>
          <cell r="F2627">
            <v>63.56</v>
          </cell>
          <cell r="G2627">
            <v>11.44</v>
          </cell>
          <cell r="H2627">
            <v>0</v>
          </cell>
        </row>
        <row r="2628">
          <cell r="A2628">
            <v>156.25</v>
          </cell>
          <cell r="B2628" t="str">
            <v>Viga Secundarias C12x3/32 de 6.81 m + Conexión a Momento y Cortante Viga - Col [ W16 @ W12 ] - { Patin } + Conexión a Momento y Cortante Viga - Col [ W16 @ W12 ] - { Alma } ( incluye Frabricación &amp; Pintura de Taller)</v>
          </cell>
          <cell r="C2628">
            <v>0</v>
          </cell>
          <cell r="E2628" t="str">
            <v>Ud</v>
          </cell>
          <cell r="G2628" t="e">
            <v>#DIV/0!</v>
          </cell>
          <cell r="I2628" t="e">
            <v>#DIV/0!</v>
          </cell>
        </row>
        <row r="2630">
          <cell r="A2630">
            <v>157.25</v>
          </cell>
          <cell r="B2630" t="str">
            <v>Análisis de Precio Unitario de 0.00 Ud de Viga Secundarias C12x3/32 de 6.85 m + Conexión a Momento y Cortante Viga - Col [ W16 @ W12 ] - { Patin } + Conexión a Momento y Cortante Viga - Col [ W16 @ W12 ] - { Alma } ( incluye Frabricación &amp; Pintura de Taller):</v>
          </cell>
          <cell r="H2630" t="str">
            <v>Motorlobby</v>
          </cell>
        </row>
        <row r="2631">
          <cell r="B2631" t="str">
            <v>Materiales</v>
          </cell>
        </row>
        <row r="2632">
          <cell r="A2632" t="str">
            <v>lbm</v>
          </cell>
          <cell r="B2632" t="str">
            <v>Viga Secundarias</v>
          </cell>
          <cell r="C2632">
            <v>6.85</v>
          </cell>
          <cell r="D2632" t="str">
            <v>m</v>
          </cell>
          <cell r="I2632" t="str">
            <v>perimeter</v>
          </cell>
        </row>
        <row r="2633">
          <cell r="A2633">
            <v>4.8</v>
          </cell>
          <cell r="B2633" t="str">
            <v>C12x3/32</v>
          </cell>
          <cell r="C2633">
            <v>0</v>
          </cell>
          <cell r="D2633">
            <v>0</v>
          </cell>
          <cell r="E2633" t="str">
            <v>pl</v>
          </cell>
          <cell r="F2633">
            <v>121.875</v>
          </cell>
          <cell r="G2633">
            <v>21.94</v>
          </cell>
          <cell r="H2633">
            <v>0</v>
          </cell>
          <cell r="I2633">
            <v>2.5</v>
          </cell>
        </row>
        <row r="2634">
          <cell r="B2634" t="str">
            <v>Conexión Moment Plate</v>
          </cell>
        </row>
        <row r="2635">
          <cell r="A2635">
            <v>0</v>
          </cell>
          <cell r="B2635" t="str">
            <v>Conexión a Momento y Cortante Viga - Col [ W16 @ W12 ] - { Patin }</v>
          </cell>
          <cell r="C2635">
            <v>0</v>
          </cell>
          <cell r="D2635">
            <v>0</v>
          </cell>
          <cell r="E2635" t="str">
            <v>Ud</v>
          </cell>
          <cell r="F2635">
            <v>13955.75</v>
          </cell>
          <cell r="G2635">
            <v>0</v>
          </cell>
          <cell r="H2635">
            <v>0</v>
          </cell>
          <cell r="I2635">
            <v>0</v>
          </cell>
        </row>
        <row r="2636">
          <cell r="A2636">
            <v>0</v>
          </cell>
          <cell r="B2636" t="str">
            <v>Conexión a Momento y Cortante Viga - Col [ W16 @ W12 ] - { Alma }</v>
          </cell>
          <cell r="C2636">
            <v>0</v>
          </cell>
          <cell r="D2636">
            <v>0</v>
          </cell>
          <cell r="E2636" t="str">
            <v>Ud</v>
          </cell>
          <cell r="F2636">
            <v>0</v>
          </cell>
          <cell r="G2636">
            <v>0</v>
          </cell>
          <cell r="H2636">
            <v>0</v>
          </cell>
          <cell r="I2636">
            <v>0</v>
          </cell>
        </row>
        <row r="2637">
          <cell r="A2637">
            <v>0</v>
          </cell>
          <cell r="B2637" t="str">
            <v>Conexión a Momento y Cortante Viga - Viga [ W16 @ W16 ]</v>
          </cell>
          <cell r="C2637">
            <v>0</v>
          </cell>
          <cell r="D2637">
            <v>0</v>
          </cell>
          <cell r="E2637" t="str">
            <v>Ud</v>
          </cell>
          <cell r="F2637">
            <v>0</v>
          </cell>
          <cell r="G2637">
            <v>0</v>
          </cell>
          <cell r="H2637">
            <v>0</v>
          </cell>
          <cell r="I2637">
            <v>0</v>
          </cell>
        </row>
        <row r="2638">
          <cell r="B2638" t="str">
            <v>Mano de Obra</v>
          </cell>
        </row>
        <row r="2639">
          <cell r="B2639" t="str">
            <v>Frabricación</v>
          </cell>
        </row>
        <row r="2640">
          <cell r="B2640" t="str">
            <v>SandBlasting Superficie Metálicas</v>
          </cell>
          <cell r="C2640">
            <v>0</v>
          </cell>
          <cell r="D2640">
            <v>0</v>
          </cell>
          <cell r="E2640" t="str">
            <v>m2</v>
          </cell>
          <cell r="F2640">
            <v>169.5</v>
          </cell>
          <cell r="G2640">
            <v>30.51</v>
          </cell>
          <cell r="H2640">
            <v>0</v>
          </cell>
        </row>
        <row r="2641">
          <cell r="B2641" t="str">
            <v>Fabricación Estructura Metalica - Viga</v>
          </cell>
          <cell r="C2641">
            <v>0</v>
          </cell>
          <cell r="D2641">
            <v>0</v>
          </cell>
          <cell r="E2641" t="str">
            <v>ton</v>
          </cell>
          <cell r="F2641">
            <v>11999.999999999998</v>
          </cell>
          <cell r="G2641">
            <v>2160</v>
          </cell>
          <cell r="H2641">
            <v>0</v>
          </cell>
        </row>
        <row r="2642">
          <cell r="B2642" t="str">
            <v>Fabricación Estructura Metalica - Placa</v>
          </cell>
          <cell r="C2642">
            <v>0</v>
          </cell>
          <cell r="D2642">
            <v>0</v>
          </cell>
          <cell r="E2642" t="str">
            <v>ton</v>
          </cell>
          <cell r="F2642">
            <v>22000</v>
          </cell>
          <cell r="G2642">
            <v>3960</v>
          </cell>
          <cell r="H2642">
            <v>0</v>
          </cell>
        </row>
        <row r="2643">
          <cell r="B2643" t="str">
            <v>Pintura de Taller</v>
          </cell>
        </row>
        <row r="2644">
          <cell r="B2644" t="str">
            <v>MO-1001-12 [PEM] Pintor Estructura Metálica</v>
          </cell>
          <cell r="C2644">
            <v>0</v>
          </cell>
          <cell r="D2644">
            <v>0</v>
          </cell>
          <cell r="E2644" t="str">
            <v>Día</v>
          </cell>
          <cell r="F2644">
            <v>737.38099547511399</v>
          </cell>
          <cell r="G2644">
            <v>132.72999999999999</v>
          </cell>
          <cell r="H2644">
            <v>0</v>
          </cell>
        </row>
        <row r="2645">
          <cell r="B2645" t="str">
            <v>MO-1001-14 [AyEM] Ayudante Estructuras Metálica</v>
          </cell>
          <cell r="C2645">
            <v>0</v>
          </cell>
          <cell r="D2645">
            <v>0</v>
          </cell>
          <cell r="E2645" t="str">
            <v>Día</v>
          </cell>
          <cell r="F2645">
            <v>866.50045248868685</v>
          </cell>
          <cell r="G2645">
            <v>155.97</v>
          </cell>
          <cell r="H2645">
            <v>0</v>
          </cell>
        </row>
        <row r="2646">
          <cell r="B2646" t="str">
            <v>Servicios, Herramientas y Equipos</v>
          </cell>
        </row>
        <row r="2647">
          <cell r="B2647" t="str">
            <v>Compresor p/ Pintura</v>
          </cell>
          <cell r="C2647">
            <v>0</v>
          </cell>
          <cell r="D2647">
            <v>0</v>
          </cell>
          <cell r="E2647" t="str">
            <v>Hr</v>
          </cell>
          <cell r="F2647">
            <v>63.56</v>
          </cell>
          <cell r="G2647">
            <v>11.44</v>
          </cell>
          <cell r="H2647">
            <v>0</v>
          </cell>
        </row>
        <row r="2648">
          <cell r="A2648">
            <v>157.25</v>
          </cell>
          <cell r="B2648" t="str">
            <v>Viga Secundarias C12x3/32 de 6.85 m + Conexión a Momento y Cortante Viga - Col [ W16 @ W12 ] - { Patin } + Conexión a Momento y Cortante Viga - Col [ W16 @ W12 ] - { Alma } ( incluye Frabricación &amp; Pintura de Taller)</v>
          </cell>
          <cell r="C2648">
            <v>0</v>
          </cell>
          <cell r="E2648" t="str">
            <v>Ud</v>
          </cell>
          <cell r="G2648" t="e">
            <v>#DIV/0!</v>
          </cell>
          <cell r="I2648" t="e">
            <v>#DIV/0!</v>
          </cell>
        </row>
        <row r="2650">
          <cell r="A2650">
            <v>158.25</v>
          </cell>
          <cell r="B2650" t="str">
            <v>Análisis de Precio Unitario de 0.00 Ud de Viga Secundarias C12x3/32 de 6.89 m + Conexión a Momento y Cortante Viga - Col [ W16 @ W12 ] - { Patin } + Conexión a Momento y Cortante Viga - Col [ W16 @ W12 ] - { Alma } ( incluye Frabricación &amp; Pintura de Taller):</v>
          </cell>
          <cell r="H2650" t="str">
            <v>Motorlobby</v>
          </cell>
        </row>
        <row r="2651">
          <cell r="B2651" t="str">
            <v>Materiales</v>
          </cell>
        </row>
        <row r="2652">
          <cell r="A2652" t="str">
            <v>lbm</v>
          </cell>
          <cell r="B2652" t="str">
            <v>Viga Secundarias</v>
          </cell>
          <cell r="C2652">
            <v>6.89</v>
          </cell>
          <cell r="D2652" t="str">
            <v>m</v>
          </cell>
          <cell r="I2652" t="str">
            <v>perimeter</v>
          </cell>
        </row>
        <row r="2653">
          <cell r="A2653">
            <v>4.8</v>
          </cell>
          <cell r="B2653" t="str">
            <v>C12x3/32</v>
          </cell>
          <cell r="C2653">
            <v>0</v>
          </cell>
          <cell r="D2653">
            <v>0</v>
          </cell>
          <cell r="E2653" t="str">
            <v>pl</v>
          </cell>
          <cell r="F2653">
            <v>121.875</v>
          </cell>
          <cell r="G2653">
            <v>21.94</v>
          </cell>
          <cell r="H2653">
            <v>0</v>
          </cell>
          <cell r="I2653">
            <v>2.5</v>
          </cell>
        </row>
        <row r="2654">
          <cell r="B2654" t="str">
            <v>Conexión Moment Plate</v>
          </cell>
        </row>
        <row r="2655">
          <cell r="A2655">
            <v>0</v>
          </cell>
          <cell r="B2655" t="str">
            <v>Conexión a Momento y Cortante Viga - Col [ W16 @ W12 ] - { Patin }</v>
          </cell>
          <cell r="C2655">
            <v>0</v>
          </cell>
          <cell r="D2655">
            <v>0</v>
          </cell>
          <cell r="E2655" t="str">
            <v>Ud</v>
          </cell>
          <cell r="F2655">
            <v>13955.75</v>
          </cell>
          <cell r="G2655">
            <v>0</v>
          </cell>
          <cell r="H2655">
            <v>0</v>
          </cell>
          <cell r="I2655">
            <v>0</v>
          </cell>
        </row>
        <row r="2656">
          <cell r="A2656">
            <v>0</v>
          </cell>
          <cell r="B2656" t="str">
            <v>Conexión a Momento y Cortante Viga - Col [ W16 @ W12 ] - { Alma }</v>
          </cell>
          <cell r="C2656">
            <v>0</v>
          </cell>
          <cell r="D2656">
            <v>0</v>
          </cell>
          <cell r="E2656" t="str">
            <v>Ud</v>
          </cell>
          <cell r="F2656">
            <v>0</v>
          </cell>
          <cell r="G2656">
            <v>0</v>
          </cell>
          <cell r="H2656">
            <v>0</v>
          </cell>
          <cell r="I2656">
            <v>0</v>
          </cell>
        </row>
        <row r="2657">
          <cell r="A2657">
            <v>0</v>
          </cell>
          <cell r="B2657" t="str">
            <v>Conexión a Momento y Cortante Viga - Viga [ W16 @ W16 ]</v>
          </cell>
          <cell r="C2657">
            <v>0</v>
          </cell>
          <cell r="D2657">
            <v>0</v>
          </cell>
          <cell r="E2657" t="str">
            <v>Ud</v>
          </cell>
          <cell r="F2657">
            <v>0</v>
          </cell>
          <cell r="G2657">
            <v>0</v>
          </cell>
          <cell r="H2657">
            <v>0</v>
          </cell>
          <cell r="I2657">
            <v>0</v>
          </cell>
        </row>
        <row r="2658">
          <cell r="B2658" t="str">
            <v>Mano de Obra</v>
          </cell>
        </row>
        <row r="2659">
          <cell r="B2659" t="str">
            <v>Frabricación</v>
          </cell>
        </row>
        <row r="2660">
          <cell r="B2660" t="str">
            <v>SandBlasting Superficie Metálicas</v>
          </cell>
          <cell r="C2660">
            <v>0</v>
          </cell>
          <cell r="D2660">
            <v>0</v>
          </cell>
          <cell r="E2660" t="str">
            <v>m2</v>
          </cell>
          <cell r="F2660">
            <v>169.5</v>
          </cell>
          <cell r="G2660">
            <v>30.51</v>
          </cell>
          <cell r="H2660">
            <v>0</v>
          </cell>
        </row>
        <row r="2661">
          <cell r="B2661" t="str">
            <v>Fabricación Estructura Metalica - Viga</v>
          </cell>
          <cell r="C2661">
            <v>0</v>
          </cell>
          <cell r="D2661">
            <v>0</v>
          </cell>
          <cell r="E2661" t="str">
            <v>ton</v>
          </cell>
          <cell r="F2661">
            <v>11999.999999999998</v>
          </cell>
          <cell r="G2661">
            <v>2160</v>
          </cell>
          <cell r="H2661">
            <v>0</v>
          </cell>
        </row>
        <row r="2662">
          <cell r="B2662" t="str">
            <v>Fabricación Estructura Metalica - Placa</v>
          </cell>
          <cell r="C2662">
            <v>0</v>
          </cell>
          <cell r="D2662">
            <v>0</v>
          </cell>
          <cell r="E2662" t="str">
            <v>ton</v>
          </cell>
          <cell r="F2662">
            <v>22000</v>
          </cell>
          <cell r="G2662">
            <v>3960</v>
          </cell>
          <cell r="H2662">
            <v>0</v>
          </cell>
        </row>
        <row r="2663">
          <cell r="B2663" t="str">
            <v>Pintura de Taller</v>
          </cell>
        </row>
        <row r="2664">
          <cell r="B2664" t="str">
            <v>MO-1001-12 [PEM] Pintor Estructura Metálica</v>
          </cell>
          <cell r="C2664">
            <v>0</v>
          </cell>
          <cell r="D2664">
            <v>0</v>
          </cell>
          <cell r="E2664" t="str">
            <v>Día</v>
          </cell>
          <cell r="F2664">
            <v>737.38099547511399</v>
          </cell>
          <cell r="G2664">
            <v>132.72999999999999</v>
          </cell>
          <cell r="H2664">
            <v>0</v>
          </cell>
        </row>
        <row r="2665">
          <cell r="B2665" t="str">
            <v>MO-1001-14 [AyEM] Ayudante Estructuras Metálica</v>
          </cell>
          <cell r="C2665">
            <v>0</v>
          </cell>
          <cell r="D2665">
            <v>0</v>
          </cell>
          <cell r="E2665" t="str">
            <v>Día</v>
          </cell>
          <cell r="F2665">
            <v>866.50045248868685</v>
          </cell>
          <cell r="G2665">
            <v>155.97</v>
          </cell>
          <cell r="H2665">
            <v>0</v>
          </cell>
        </row>
        <row r="2666">
          <cell r="B2666" t="str">
            <v>Servicios, Herramientas y Equipos</v>
          </cell>
        </row>
        <row r="2667">
          <cell r="B2667" t="str">
            <v>Compresor p/ Pintura</v>
          </cell>
          <cell r="C2667">
            <v>0</v>
          </cell>
          <cell r="D2667">
            <v>0</v>
          </cell>
          <cell r="E2667" t="str">
            <v>Hr</v>
          </cell>
          <cell r="F2667">
            <v>63.56</v>
          </cell>
          <cell r="G2667">
            <v>11.44</v>
          </cell>
          <cell r="H2667">
            <v>0</v>
          </cell>
        </row>
        <row r="2668">
          <cell r="A2668">
            <v>158.25</v>
          </cell>
          <cell r="B2668" t="str">
            <v>Viga Secundarias C12x3/32 de 6.89 m + Conexión a Momento y Cortante Viga - Col [ W16 @ W12 ] - { Patin } + Conexión a Momento y Cortante Viga - Col [ W16 @ W12 ] - { Alma } ( incluye Frabricación &amp; Pintura de Taller)</v>
          </cell>
          <cell r="C2668">
            <v>0</v>
          </cell>
          <cell r="E2668" t="str">
            <v>Ud</v>
          </cell>
          <cell r="G2668" t="e">
            <v>#DIV/0!</v>
          </cell>
          <cell r="I2668" t="e">
            <v>#DIV/0!</v>
          </cell>
        </row>
        <row r="2670">
          <cell r="A2670">
            <v>159.25</v>
          </cell>
          <cell r="B2670" t="str">
            <v>Análisis de Precio Unitario de 0.00 Ud de Viga Secundarias C12x3/32 de 6.94 m + Conexión a Momento y Cortante Viga - Col [ W16 @ W12 ] - { Patin } + Conexión a Momento y Cortante Viga - Col [ W16 @ W12 ] - { Alma } ( incluye Frabricación &amp; Pintura de Taller):</v>
          </cell>
          <cell r="H2670" t="str">
            <v>Motorlobby</v>
          </cell>
        </row>
        <row r="2671">
          <cell r="B2671" t="str">
            <v>Materiales</v>
          </cell>
        </row>
        <row r="2672">
          <cell r="A2672" t="str">
            <v>lbm</v>
          </cell>
          <cell r="B2672" t="str">
            <v>Viga Secundarias</v>
          </cell>
          <cell r="C2672">
            <v>6.94</v>
          </cell>
          <cell r="D2672" t="str">
            <v>m</v>
          </cell>
          <cell r="I2672" t="str">
            <v>perimeter</v>
          </cell>
        </row>
        <row r="2673">
          <cell r="A2673">
            <v>4.8</v>
          </cell>
          <cell r="B2673" t="str">
            <v>C12x3/32</v>
          </cell>
          <cell r="C2673">
            <v>0</v>
          </cell>
          <cell r="D2673">
            <v>0</v>
          </cell>
          <cell r="E2673" t="str">
            <v>pl</v>
          </cell>
          <cell r="F2673">
            <v>121.875</v>
          </cell>
          <cell r="G2673">
            <v>21.94</v>
          </cell>
          <cell r="H2673">
            <v>0</v>
          </cell>
          <cell r="I2673">
            <v>2.5</v>
          </cell>
        </row>
        <row r="2674">
          <cell r="B2674" t="str">
            <v>Conexión Moment Plate</v>
          </cell>
        </row>
        <row r="2675">
          <cell r="A2675">
            <v>0</v>
          </cell>
          <cell r="B2675" t="str">
            <v>Conexión a Momento y Cortante Viga - Col [ W16 @ W12 ] - { Patin }</v>
          </cell>
          <cell r="C2675">
            <v>0</v>
          </cell>
          <cell r="D2675">
            <v>0</v>
          </cell>
          <cell r="E2675" t="str">
            <v>Ud</v>
          </cell>
          <cell r="F2675">
            <v>13955.75</v>
          </cell>
          <cell r="G2675">
            <v>0</v>
          </cell>
          <cell r="H2675">
            <v>0</v>
          </cell>
          <cell r="I2675">
            <v>0</v>
          </cell>
        </row>
        <row r="2676">
          <cell r="A2676">
            <v>0</v>
          </cell>
          <cell r="B2676" t="str">
            <v>Conexión a Momento y Cortante Viga - Col [ W16 @ W12 ] - { Alma }</v>
          </cell>
          <cell r="C2676">
            <v>0</v>
          </cell>
          <cell r="D2676">
            <v>0</v>
          </cell>
          <cell r="E2676" t="str">
            <v>Ud</v>
          </cell>
          <cell r="F2676">
            <v>0</v>
          </cell>
          <cell r="G2676">
            <v>0</v>
          </cell>
          <cell r="H2676">
            <v>0</v>
          </cell>
          <cell r="I2676">
            <v>0</v>
          </cell>
        </row>
        <row r="2677">
          <cell r="A2677">
            <v>0</v>
          </cell>
          <cell r="B2677" t="str">
            <v>Conexión a Momento y Cortante Viga - Viga [ W16 @ W16 ]</v>
          </cell>
          <cell r="C2677">
            <v>0</v>
          </cell>
          <cell r="D2677">
            <v>0</v>
          </cell>
          <cell r="E2677" t="str">
            <v>Ud</v>
          </cell>
          <cell r="F2677">
            <v>0</v>
          </cell>
          <cell r="G2677">
            <v>0</v>
          </cell>
          <cell r="H2677">
            <v>0</v>
          </cell>
          <cell r="I2677">
            <v>0</v>
          </cell>
        </row>
        <row r="2678">
          <cell r="B2678" t="str">
            <v>Mano de Obra</v>
          </cell>
        </row>
        <row r="2679">
          <cell r="B2679" t="str">
            <v>Frabricación</v>
          </cell>
        </row>
        <row r="2680">
          <cell r="B2680" t="str">
            <v>SandBlasting Superficie Metálicas</v>
          </cell>
          <cell r="C2680">
            <v>0</v>
          </cell>
          <cell r="D2680">
            <v>0</v>
          </cell>
          <cell r="E2680" t="str">
            <v>m2</v>
          </cell>
          <cell r="F2680">
            <v>169.5</v>
          </cell>
          <cell r="G2680">
            <v>30.51</v>
          </cell>
          <cell r="H2680">
            <v>0</v>
          </cell>
        </row>
        <row r="2681">
          <cell r="B2681" t="str">
            <v>Fabricación Estructura Metalica - Viga</v>
          </cell>
          <cell r="C2681">
            <v>0</v>
          </cell>
          <cell r="D2681">
            <v>0</v>
          </cell>
          <cell r="E2681" t="str">
            <v>ton</v>
          </cell>
          <cell r="F2681">
            <v>11999.999999999998</v>
          </cell>
          <cell r="G2681">
            <v>2160</v>
          </cell>
          <cell r="H2681">
            <v>0</v>
          </cell>
        </row>
        <row r="2682">
          <cell r="B2682" t="str">
            <v>Fabricación Estructura Metalica - Placa</v>
          </cell>
          <cell r="C2682">
            <v>0</v>
          </cell>
          <cell r="D2682">
            <v>0</v>
          </cell>
          <cell r="E2682" t="str">
            <v>ton</v>
          </cell>
          <cell r="F2682">
            <v>22000</v>
          </cell>
          <cell r="G2682">
            <v>3960</v>
          </cell>
          <cell r="H2682">
            <v>0</v>
          </cell>
        </row>
        <row r="2683">
          <cell r="B2683" t="str">
            <v>Pintura de Taller</v>
          </cell>
        </row>
        <row r="2684">
          <cell r="B2684" t="str">
            <v>MO-1001-12 [PEM] Pintor Estructura Metálica</v>
          </cell>
          <cell r="C2684">
            <v>0</v>
          </cell>
          <cell r="D2684">
            <v>0</v>
          </cell>
          <cell r="E2684" t="str">
            <v>Día</v>
          </cell>
          <cell r="F2684">
            <v>737.38099547511399</v>
          </cell>
          <cell r="G2684">
            <v>132.72999999999999</v>
          </cell>
          <cell r="H2684">
            <v>0</v>
          </cell>
        </row>
        <row r="2685">
          <cell r="B2685" t="str">
            <v>MO-1001-14 [AyEM] Ayudante Estructuras Metálica</v>
          </cell>
          <cell r="C2685">
            <v>0</v>
          </cell>
          <cell r="D2685">
            <v>0</v>
          </cell>
          <cell r="E2685" t="str">
            <v>Día</v>
          </cell>
          <cell r="F2685">
            <v>866.50045248868685</v>
          </cell>
          <cell r="G2685">
            <v>155.97</v>
          </cell>
          <cell r="H2685">
            <v>0</v>
          </cell>
        </row>
        <row r="2686">
          <cell r="B2686" t="str">
            <v>Servicios, Herramientas y Equipos</v>
          </cell>
        </row>
        <row r="2687">
          <cell r="B2687" t="str">
            <v>Compresor p/ Pintura</v>
          </cell>
          <cell r="C2687">
            <v>0</v>
          </cell>
          <cell r="D2687">
            <v>0</v>
          </cell>
          <cell r="E2687" t="str">
            <v>Hr</v>
          </cell>
          <cell r="F2687">
            <v>63.56</v>
          </cell>
          <cell r="G2687">
            <v>11.44</v>
          </cell>
          <cell r="H2687">
            <v>0</v>
          </cell>
        </row>
        <row r="2688">
          <cell r="A2688">
            <v>159.25</v>
          </cell>
          <cell r="B2688" t="str">
            <v>Viga Secundarias C12x3/32 de 6.94 m + Conexión a Momento y Cortante Viga - Col [ W16 @ W12 ] - { Patin } + Conexión a Momento y Cortante Viga - Col [ W16 @ W12 ] - { Alma } ( incluye Frabricación &amp; Pintura de Taller)</v>
          </cell>
          <cell r="C2688">
            <v>0</v>
          </cell>
          <cell r="E2688" t="str">
            <v>Ud</v>
          </cell>
          <cell r="G2688" t="e">
            <v>#DIV/0!</v>
          </cell>
          <cell r="I2688" t="e">
            <v>#DIV/0!</v>
          </cell>
        </row>
        <row r="2690">
          <cell r="A2690">
            <v>160.25</v>
          </cell>
          <cell r="B2690" t="str">
            <v>Análisis de Precio Unitario de 0.00 Ud de Viga Secundarias C12x3/32 de 7.01 m + Conexión a Momento y Cortante Viga - Col [ W16 @ W12 ] - { Patin } + Conexión a Momento y Cortante Viga - Col [ W16 @ W12 ] - { Alma } ( incluye Frabricación &amp; Pintura de Taller):</v>
          </cell>
          <cell r="H2690" t="str">
            <v>Motorlobby</v>
          </cell>
        </row>
        <row r="2691">
          <cell r="B2691" t="str">
            <v>Materiales</v>
          </cell>
        </row>
        <row r="2692">
          <cell r="A2692" t="str">
            <v>lbm</v>
          </cell>
          <cell r="B2692" t="str">
            <v>Viga Secundarias</v>
          </cell>
          <cell r="C2692">
            <v>7.01</v>
          </cell>
          <cell r="D2692" t="str">
            <v>m</v>
          </cell>
          <cell r="I2692" t="str">
            <v>perimeter</v>
          </cell>
        </row>
        <row r="2693">
          <cell r="A2693">
            <v>4.8</v>
          </cell>
          <cell r="B2693" t="str">
            <v>C12x3/32</v>
          </cell>
          <cell r="C2693">
            <v>0</v>
          </cell>
          <cell r="D2693">
            <v>0</v>
          </cell>
          <cell r="E2693" t="str">
            <v>pl</v>
          </cell>
          <cell r="F2693">
            <v>121.875</v>
          </cell>
          <cell r="G2693">
            <v>21.94</v>
          </cell>
          <cell r="H2693">
            <v>0</v>
          </cell>
          <cell r="I2693">
            <v>2.5</v>
          </cell>
        </row>
        <row r="2694">
          <cell r="B2694" t="str">
            <v>Conexión Moment Plate</v>
          </cell>
        </row>
        <row r="2695">
          <cell r="A2695">
            <v>0</v>
          </cell>
          <cell r="B2695" t="str">
            <v>Conexión a Momento y Cortante Viga - Col [ W16 @ W12 ] - { Patin }</v>
          </cell>
          <cell r="C2695">
            <v>0</v>
          </cell>
          <cell r="D2695">
            <v>0</v>
          </cell>
          <cell r="E2695" t="str">
            <v>Ud</v>
          </cell>
          <cell r="F2695">
            <v>13955.75</v>
          </cell>
          <cell r="G2695">
            <v>0</v>
          </cell>
          <cell r="H2695">
            <v>0</v>
          </cell>
          <cell r="I2695">
            <v>0</v>
          </cell>
        </row>
        <row r="2696">
          <cell r="A2696">
            <v>0</v>
          </cell>
          <cell r="B2696" t="str">
            <v>Conexión a Momento y Cortante Viga - Col [ W16 @ W12 ] - { Alma }</v>
          </cell>
          <cell r="C2696">
            <v>0</v>
          </cell>
          <cell r="D2696">
            <v>0</v>
          </cell>
          <cell r="E2696" t="str">
            <v>Ud</v>
          </cell>
          <cell r="F2696">
            <v>0</v>
          </cell>
          <cell r="G2696">
            <v>0</v>
          </cell>
          <cell r="H2696">
            <v>0</v>
          </cell>
          <cell r="I2696">
            <v>0</v>
          </cell>
        </row>
        <row r="2697">
          <cell r="A2697">
            <v>0</v>
          </cell>
          <cell r="B2697" t="str">
            <v>Conexión a Momento y Cortante Viga - Viga [ W16 @ W16 ]</v>
          </cell>
          <cell r="C2697">
            <v>0</v>
          </cell>
          <cell r="D2697">
            <v>0</v>
          </cell>
          <cell r="E2697" t="str">
            <v>Ud</v>
          </cell>
          <cell r="F2697">
            <v>0</v>
          </cell>
          <cell r="G2697">
            <v>0</v>
          </cell>
          <cell r="H2697">
            <v>0</v>
          </cell>
          <cell r="I2697">
            <v>0</v>
          </cell>
        </row>
        <row r="2698">
          <cell r="B2698" t="str">
            <v>Mano de Obra</v>
          </cell>
        </row>
        <row r="2699">
          <cell r="B2699" t="str">
            <v>Frabricación</v>
          </cell>
        </row>
        <row r="2700">
          <cell r="B2700" t="str">
            <v>SandBlasting Superficie Metálicas</v>
          </cell>
          <cell r="C2700">
            <v>0</v>
          </cell>
          <cell r="D2700">
            <v>0</v>
          </cell>
          <cell r="E2700" t="str">
            <v>m2</v>
          </cell>
          <cell r="F2700">
            <v>169.5</v>
          </cell>
          <cell r="G2700">
            <v>30.51</v>
          </cell>
          <cell r="H2700">
            <v>0</v>
          </cell>
        </row>
        <row r="2701">
          <cell r="B2701" t="str">
            <v>Fabricación Estructura Metalica - Viga</v>
          </cell>
          <cell r="C2701">
            <v>0</v>
          </cell>
          <cell r="D2701">
            <v>0</v>
          </cell>
          <cell r="E2701" t="str">
            <v>ton</v>
          </cell>
          <cell r="F2701">
            <v>11999.999999999998</v>
          </cell>
          <cell r="G2701">
            <v>2160</v>
          </cell>
          <cell r="H2701">
            <v>0</v>
          </cell>
        </row>
        <row r="2702">
          <cell r="B2702" t="str">
            <v>Fabricación Estructura Metalica - Placa</v>
          </cell>
          <cell r="C2702">
            <v>0</v>
          </cell>
          <cell r="D2702">
            <v>0</v>
          </cell>
          <cell r="E2702" t="str">
            <v>ton</v>
          </cell>
          <cell r="F2702">
            <v>22000</v>
          </cell>
          <cell r="G2702">
            <v>3960</v>
          </cell>
          <cell r="H2702">
            <v>0</v>
          </cell>
        </row>
        <row r="2703">
          <cell r="B2703" t="str">
            <v>Pintura de Taller</v>
          </cell>
        </row>
        <row r="2704">
          <cell r="B2704" t="str">
            <v>MO-1001-12 [PEM] Pintor Estructura Metálica</v>
          </cell>
          <cell r="C2704">
            <v>0</v>
          </cell>
          <cell r="D2704">
            <v>0</v>
          </cell>
          <cell r="E2704" t="str">
            <v>Día</v>
          </cell>
          <cell r="F2704">
            <v>737.38099547511399</v>
          </cell>
          <cell r="G2704">
            <v>132.72999999999999</v>
          </cell>
          <cell r="H2704">
            <v>0</v>
          </cell>
        </row>
        <row r="2705">
          <cell r="B2705" t="str">
            <v>MO-1001-14 [AyEM] Ayudante Estructuras Metálica</v>
          </cell>
          <cell r="C2705">
            <v>0</v>
          </cell>
          <cell r="D2705">
            <v>0</v>
          </cell>
          <cell r="E2705" t="str">
            <v>Día</v>
          </cell>
          <cell r="F2705">
            <v>866.50045248868685</v>
          </cell>
          <cell r="G2705">
            <v>155.97</v>
          </cell>
          <cell r="H2705">
            <v>0</v>
          </cell>
        </row>
        <row r="2706">
          <cell r="B2706" t="str">
            <v>Servicios, Herramientas y Equipos</v>
          </cell>
        </row>
        <row r="2707">
          <cell r="B2707" t="str">
            <v>Compresor p/ Pintura</v>
          </cell>
          <cell r="C2707">
            <v>0</v>
          </cell>
          <cell r="D2707">
            <v>0</v>
          </cell>
          <cell r="E2707" t="str">
            <v>Hr</v>
          </cell>
          <cell r="F2707">
            <v>63.56</v>
          </cell>
          <cell r="G2707">
            <v>11.44</v>
          </cell>
          <cell r="H2707">
            <v>0</v>
          </cell>
        </row>
        <row r="2708">
          <cell r="A2708">
            <v>160.25</v>
          </cell>
          <cell r="B2708" t="str">
            <v>Viga Secundarias C12x3/32 de 7.01 m + Conexión a Momento y Cortante Viga - Col [ W16 @ W12 ] - { Patin } + Conexión a Momento y Cortante Viga - Col [ W16 @ W12 ] - { Alma } ( incluye Frabricación &amp; Pintura de Taller)</v>
          </cell>
          <cell r="C2708">
            <v>0</v>
          </cell>
          <cell r="E2708" t="str">
            <v>Ud</v>
          </cell>
          <cell r="G2708" t="e">
            <v>#DIV/0!</v>
          </cell>
          <cell r="I2708" t="e">
            <v>#DIV/0!</v>
          </cell>
        </row>
        <row r="2710">
          <cell r="A2710">
            <v>161.25</v>
          </cell>
          <cell r="B2710" t="str">
            <v>Análisis de Precio Unitario de 0.00 Ud de Viga Secundarias C12x3/32 de 7.06 m + Conexión a Momento y Cortante Viga - Col [ W16 @ W12 ] - { Patin } + Conexión a Momento y Cortante Viga - Col [ W16 @ W12 ] - { Alma } ( incluye Frabricación &amp; Pintura de Taller):</v>
          </cell>
          <cell r="H2710" t="str">
            <v>Motorlobby</v>
          </cell>
        </row>
        <row r="2711">
          <cell r="B2711" t="str">
            <v>Materiales</v>
          </cell>
        </row>
        <row r="2712">
          <cell r="A2712" t="str">
            <v>lbm</v>
          </cell>
          <cell r="B2712" t="str">
            <v>Viga Secundarias</v>
          </cell>
          <cell r="C2712">
            <v>7.06</v>
          </cell>
          <cell r="D2712" t="str">
            <v>m</v>
          </cell>
          <cell r="I2712" t="str">
            <v>perimeter</v>
          </cell>
        </row>
        <row r="2713">
          <cell r="A2713">
            <v>4.8</v>
          </cell>
          <cell r="B2713" t="str">
            <v>C12x3/32</v>
          </cell>
          <cell r="C2713">
            <v>0</v>
          </cell>
          <cell r="D2713">
            <v>0</v>
          </cell>
          <cell r="E2713" t="str">
            <v>pl</v>
          </cell>
          <cell r="F2713">
            <v>121.875</v>
          </cell>
          <cell r="G2713">
            <v>21.94</v>
          </cell>
          <cell r="H2713">
            <v>0</v>
          </cell>
          <cell r="I2713">
            <v>2.5</v>
          </cell>
        </row>
        <row r="2714">
          <cell r="B2714" t="str">
            <v>Conexión Moment Plate</v>
          </cell>
        </row>
        <row r="2715">
          <cell r="A2715">
            <v>0</v>
          </cell>
          <cell r="B2715" t="str">
            <v>Conexión a Momento y Cortante Viga - Col [ W16 @ W12 ] - { Patin }</v>
          </cell>
          <cell r="C2715">
            <v>0</v>
          </cell>
          <cell r="D2715">
            <v>0</v>
          </cell>
          <cell r="E2715" t="str">
            <v>Ud</v>
          </cell>
          <cell r="F2715">
            <v>13955.75</v>
          </cell>
          <cell r="G2715">
            <v>0</v>
          </cell>
          <cell r="H2715">
            <v>0</v>
          </cell>
          <cell r="I2715">
            <v>0</v>
          </cell>
        </row>
        <row r="2716">
          <cell r="A2716">
            <v>0</v>
          </cell>
          <cell r="B2716" t="str">
            <v>Conexión a Momento y Cortante Viga - Col [ W16 @ W12 ] - { Alma }</v>
          </cell>
          <cell r="C2716">
            <v>0</v>
          </cell>
          <cell r="D2716">
            <v>0</v>
          </cell>
          <cell r="E2716" t="str">
            <v>Ud</v>
          </cell>
          <cell r="F2716">
            <v>0</v>
          </cell>
          <cell r="G2716">
            <v>0</v>
          </cell>
          <cell r="H2716">
            <v>0</v>
          </cell>
          <cell r="I2716">
            <v>0</v>
          </cell>
        </row>
        <row r="2717">
          <cell r="A2717">
            <v>0</v>
          </cell>
          <cell r="B2717" t="str">
            <v>Conexión a Momento y Cortante Viga - Viga [ W16 @ W16 ]</v>
          </cell>
          <cell r="C2717">
            <v>0</v>
          </cell>
          <cell r="D2717">
            <v>0</v>
          </cell>
          <cell r="E2717" t="str">
            <v>Ud</v>
          </cell>
          <cell r="F2717">
            <v>0</v>
          </cell>
          <cell r="G2717">
            <v>0</v>
          </cell>
          <cell r="H2717">
            <v>0</v>
          </cell>
          <cell r="I2717">
            <v>0</v>
          </cell>
        </row>
        <row r="2718">
          <cell r="B2718" t="str">
            <v>Mano de Obra</v>
          </cell>
        </row>
        <row r="2719">
          <cell r="B2719" t="str">
            <v>Frabricación</v>
          </cell>
        </row>
        <row r="2720">
          <cell r="B2720" t="str">
            <v>SandBlasting Superficie Metálicas</v>
          </cell>
          <cell r="C2720">
            <v>0</v>
          </cell>
          <cell r="D2720">
            <v>0</v>
          </cell>
          <cell r="E2720" t="str">
            <v>m2</v>
          </cell>
          <cell r="F2720">
            <v>169.5</v>
          </cell>
          <cell r="G2720">
            <v>30.51</v>
          </cell>
          <cell r="H2720">
            <v>0</v>
          </cell>
        </row>
        <row r="2721">
          <cell r="B2721" t="str">
            <v>Fabricación Estructura Metalica - Viga</v>
          </cell>
          <cell r="C2721">
            <v>0</v>
          </cell>
          <cell r="D2721">
            <v>0</v>
          </cell>
          <cell r="E2721" t="str">
            <v>ton</v>
          </cell>
          <cell r="F2721">
            <v>11999.999999999998</v>
          </cell>
          <cell r="G2721">
            <v>2160</v>
          </cell>
          <cell r="H2721">
            <v>0</v>
          </cell>
        </row>
        <row r="2722">
          <cell r="B2722" t="str">
            <v>Fabricación Estructura Metalica - Placa</v>
          </cell>
          <cell r="C2722">
            <v>0</v>
          </cell>
          <cell r="D2722">
            <v>0</v>
          </cell>
          <cell r="E2722" t="str">
            <v>ton</v>
          </cell>
          <cell r="F2722">
            <v>22000</v>
          </cell>
          <cell r="G2722">
            <v>3960</v>
          </cell>
          <cell r="H2722">
            <v>0</v>
          </cell>
        </row>
        <row r="2723">
          <cell r="B2723" t="str">
            <v>Pintura de Taller</v>
          </cell>
        </row>
        <row r="2724">
          <cell r="B2724" t="str">
            <v>MO-1001-12 [PEM] Pintor Estructura Metálica</v>
          </cell>
          <cell r="C2724">
            <v>0</v>
          </cell>
          <cell r="D2724">
            <v>0</v>
          </cell>
          <cell r="E2724" t="str">
            <v>Día</v>
          </cell>
          <cell r="F2724">
            <v>737.38099547511399</v>
          </cell>
          <cell r="G2724">
            <v>132.72999999999999</v>
          </cell>
          <cell r="H2724">
            <v>0</v>
          </cell>
        </row>
        <row r="2725">
          <cell r="B2725" t="str">
            <v>MO-1001-14 [AyEM] Ayudante Estructuras Metálica</v>
          </cell>
          <cell r="C2725">
            <v>0</v>
          </cell>
          <cell r="D2725">
            <v>0</v>
          </cell>
          <cell r="E2725" t="str">
            <v>Día</v>
          </cell>
          <cell r="F2725">
            <v>866.50045248868685</v>
          </cell>
          <cell r="G2725">
            <v>155.97</v>
          </cell>
          <cell r="H2725">
            <v>0</v>
          </cell>
        </row>
        <row r="2726">
          <cell r="B2726" t="str">
            <v>Servicios, Herramientas y Equipos</v>
          </cell>
        </row>
        <row r="2727">
          <cell r="B2727" t="str">
            <v>Compresor p/ Pintura</v>
          </cell>
          <cell r="C2727">
            <v>0</v>
          </cell>
          <cell r="D2727">
            <v>0</v>
          </cell>
          <cell r="E2727" t="str">
            <v>Hr</v>
          </cell>
          <cell r="F2727">
            <v>63.56</v>
          </cell>
          <cell r="G2727">
            <v>11.44</v>
          </cell>
          <cell r="H2727">
            <v>0</v>
          </cell>
        </row>
        <row r="2728">
          <cell r="A2728">
            <v>161.25</v>
          </cell>
          <cell r="B2728" t="str">
            <v>Viga Secundarias C12x3/32 de 7.06 m + Conexión a Momento y Cortante Viga - Col [ W16 @ W12 ] - { Patin } + Conexión a Momento y Cortante Viga - Col [ W16 @ W12 ] - { Alma } ( incluye Frabricación &amp; Pintura de Taller)</v>
          </cell>
          <cell r="C2728">
            <v>0</v>
          </cell>
          <cell r="E2728" t="str">
            <v>Ud</v>
          </cell>
          <cell r="G2728" t="e">
            <v>#DIV/0!</v>
          </cell>
          <cell r="I2728" t="e">
            <v>#DIV/0!</v>
          </cell>
        </row>
        <row r="2730">
          <cell r="A2730">
            <v>162.25</v>
          </cell>
          <cell r="B2730" t="str">
            <v>Análisis de Precio Unitario de 0.00 Ud de Viga Secundarias C12x3/32 de 7.11 m + Conexión a Momento y Cortante Viga - Col [ W16 @ W12 ] - { Patin } + Conexión a Momento y Cortante Viga - Col [ W16 @ W12 ] - { Alma } ( incluye Frabricación &amp; Pintura de Taller):</v>
          </cell>
          <cell r="H2730" t="str">
            <v>Motorlobby</v>
          </cell>
        </row>
        <row r="2731">
          <cell r="B2731" t="str">
            <v>Materiales</v>
          </cell>
        </row>
        <row r="2732">
          <cell r="A2732" t="str">
            <v>lbm</v>
          </cell>
          <cell r="B2732" t="str">
            <v>Viga Secundarias</v>
          </cell>
          <cell r="C2732">
            <v>7.11</v>
          </cell>
          <cell r="D2732" t="str">
            <v>m</v>
          </cell>
          <cell r="I2732" t="str">
            <v>perimeter</v>
          </cell>
        </row>
        <row r="2733">
          <cell r="A2733">
            <v>4.8</v>
          </cell>
          <cell r="B2733" t="str">
            <v>C12x3/32</v>
          </cell>
          <cell r="C2733">
            <v>0</v>
          </cell>
          <cell r="D2733">
            <v>0</v>
          </cell>
          <cell r="E2733" t="str">
            <v>pl</v>
          </cell>
          <cell r="F2733">
            <v>121.875</v>
          </cell>
          <cell r="G2733">
            <v>21.94</v>
          </cell>
          <cell r="H2733">
            <v>0</v>
          </cell>
          <cell r="I2733">
            <v>2.5</v>
          </cell>
        </row>
        <row r="2734">
          <cell r="B2734" t="str">
            <v>Conexión Moment Plate</v>
          </cell>
        </row>
        <row r="2735">
          <cell r="A2735">
            <v>0</v>
          </cell>
          <cell r="B2735" t="str">
            <v>Conexión a Momento y Cortante Viga - Col [ W16 @ W12 ] - { Patin }</v>
          </cell>
          <cell r="C2735">
            <v>0</v>
          </cell>
          <cell r="D2735">
            <v>0</v>
          </cell>
          <cell r="E2735" t="str">
            <v>Ud</v>
          </cell>
          <cell r="F2735">
            <v>13955.75</v>
          </cell>
          <cell r="G2735">
            <v>0</v>
          </cell>
          <cell r="H2735">
            <v>0</v>
          </cell>
          <cell r="I2735">
            <v>0</v>
          </cell>
        </row>
        <row r="2736">
          <cell r="A2736">
            <v>0</v>
          </cell>
          <cell r="B2736" t="str">
            <v>Conexión a Momento y Cortante Viga - Col [ W16 @ W12 ] - { Alma }</v>
          </cell>
          <cell r="C2736">
            <v>0</v>
          </cell>
          <cell r="D2736">
            <v>0</v>
          </cell>
          <cell r="E2736" t="str">
            <v>Ud</v>
          </cell>
          <cell r="F2736">
            <v>0</v>
          </cell>
          <cell r="G2736">
            <v>0</v>
          </cell>
          <cell r="H2736">
            <v>0</v>
          </cell>
          <cell r="I2736">
            <v>0</v>
          </cell>
        </row>
        <row r="2737">
          <cell r="A2737">
            <v>0</v>
          </cell>
          <cell r="B2737" t="str">
            <v>Conexión a Momento y Cortante Viga - Viga [ W16 @ W16 ]</v>
          </cell>
          <cell r="C2737">
            <v>0</v>
          </cell>
          <cell r="D2737">
            <v>0</v>
          </cell>
          <cell r="E2737" t="str">
            <v>Ud</v>
          </cell>
          <cell r="F2737">
            <v>0</v>
          </cell>
          <cell r="G2737">
            <v>0</v>
          </cell>
          <cell r="H2737">
            <v>0</v>
          </cell>
          <cell r="I2737">
            <v>0</v>
          </cell>
        </row>
        <row r="2738">
          <cell r="B2738" t="str">
            <v>Mano de Obra</v>
          </cell>
        </row>
        <row r="2739">
          <cell r="B2739" t="str">
            <v>Frabricación</v>
          </cell>
        </row>
        <row r="2740">
          <cell r="B2740" t="str">
            <v>SandBlasting Superficie Metálicas</v>
          </cell>
          <cell r="C2740">
            <v>0</v>
          </cell>
          <cell r="D2740">
            <v>0</v>
          </cell>
          <cell r="E2740" t="str">
            <v>m2</v>
          </cell>
          <cell r="F2740">
            <v>169.5</v>
          </cell>
          <cell r="G2740">
            <v>30.51</v>
          </cell>
          <cell r="H2740">
            <v>0</v>
          </cell>
        </row>
        <row r="2741">
          <cell r="B2741" t="str">
            <v>Fabricación Estructura Metalica - Viga</v>
          </cell>
          <cell r="C2741">
            <v>0</v>
          </cell>
          <cell r="D2741">
            <v>0</v>
          </cell>
          <cell r="E2741" t="str">
            <v>ton</v>
          </cell>
          <cell r="F2741">
            <v>11999.999999999998</v>
          </cell>
          <cell r="G2741">
            <v>2160</v>
          </cell>
          <cell r="H2741">
            <v>0</v>
          </cell>
        </row>
        <row r="2742">
          <cell r="B2742" t="str">
            <v>Fabricación Estructura Metalica - Placa</v>
          </cell>
          <cell r="C2742">
            <v>0</v>
          </cell>
          <cell r="D2742">
            <v>0</v>
          </cell>
          <cell r="E2742" t="str">
            <v>ton</v>
          </cell>
          <cell r="F2742">
            <v>22000</v>
          </cell>
          <cell r="G2742">
            <v>3960</v>
          </cell>
          <cell r="H2742">
            <v>0</v>
          </cell>
        </row>
        <row r="2743">
          <cell r="B2743" t="str">
            <v>Pintura de Taller</v>
          </cell>
        </row>
        <row r="2744">
          <cell r="B2744" t="str">
            <v>MO-1001-12 [PEM] Pintor Estructura Metálica</v>
          </cell>
          <cell r="C2744">
            <v>0</v>
          </cell>
          <cell r="D2744">
            <v>0</v>
          </cell>
          <cell r="E2744" t="str">
            <v>Día</v>
          </cell>
          <cell r="F2744">
            <v>737.38099547511399</v>
          </cell>
          <cell r="G2744">
            <v>132.72999999999999</v>
          </cell>
          <cell r="H2744">
            <v>0</v>
          </cell>
        </row>
        <row r="2745">
          <cell r="B2745" t="str">
            <v>MO-1001-14 [AyEM] Ayudante Estructuras Metálica</v>
          </cell>
          <cell r="C2745">
            <v>0</v>
          </cell>
          <cell r="D2745">
            <v>0</v>
          </cell>
          <cell r="E2745" t="str">
            <v>Día</v>
          </cell>
          <cell r="F2745">
            <v>866.50045248868685</v>
          </cell>
          <cell r="G2745">
            <v>155.97</v>
          </cell>
          <cell r="H2745">
            <v>0</v>
          </cell>
        </row>
        <row r="2746">
          <cell r="B2746" t="str">
            <v>Servicios, Herramientas y Equipos</v>
          </cell>
        </row>
        <row r="2747">
          <cell r="B2747" t="str">
            <v>Compresor p/ Pintura</v>
          </cell>
          <cell r="C2747">
            <v>0</v>
          </cell>
          <cell r="D2747">
            <v>0</v>
          </cell>
          <cell r="E2747" t="str">
            <v>Hr</v>
          </cell>
          <cell r="F2747">
            <v>63.56</v>
          </cell>
          <cell r="G2747">
            <v>11.44</v>
          </cell>
          <cell r="H2747">
            <v>0</v>
          </cell>
        </row>
        <row r="2748">
          <cell r="A2748">
            <v>162.25</v>
          </cell>
          <cell r="B2748" t="str">
            <v>Viga Secundarias C12x3/32 de 7.11 m + Conexión a Momento y Cortante Viga - Col [ W16 @ W12 ] - { Patin } + Conexión a Momento y Cortante Viga - Col [ W16 @ W12 ] - { Alma } ( incluye Frabricación &amp; Pintura de Taller)</v>
          </cell>
          <cell r="C2748">
            <v>0</v>
          </cell>
          <cell r="E2748" t="str">
            <v>Ud</v>
          </cell>
          <cell r="G2748" t="e">
            <v>#DIV/0!</v>
          </cell>
          <cell r="I2748" t="e">
            <v>#DIV/0!</v>
          </cell>
        </row>
        <row r="2750">
          <cell r="A2750">
            <v>163.25</v>
          </cell>
          <cell r="B2750" t="str">
            <v>Análisis de Precio Unitario de 0.00 Ud de Viga Principal W16X31 de 3.15 m + Conexión a Momento y Cortante Viga - Col [ W16 @ W12 ] - { Patin } + Conexión a Momento y Cortante Viga - Col [ W16 @ W12 ] - { Alma } ( incluye Frabricación &amp; Pintura de Taller):</v>
          </cell>
          <cell r="H2750" t="str">
            <v>Motorlobby</v>
          </cell>
        </row>
        <row r="2751">
          <cell r="B2751" t="str">
            <v>Materiales</v>
          </cell>
        </row>
        <row r="2752">
          <cell r="A2752" t="str">
            <v>lbm</v>
          </cell>
          <cell r="B2752" t="str">
            <v>Viga Principal</v>
          </cell>
          <cell r="C2752">
            <v>3.15</v>
          </cell>
          <cell r="D2752" t="str">
            <v>m</v>
          </cell>
          <cell r="I2752" t="str">
            <v>perimeter</v>
          </cell>
        </row>
        <row r="2753">
          <cell r="A2753">
            <v>31</v>
          </cell>
          <cell r="B2753" t="str">
            <v>W16X31</v>
          </cell>
          <cell r="C2753">
            <v>0</v>
          </cell>
          <cell r="D2753">
            <v>0</v>
          </cell>
          <cell r="E2753" t="str">
            <v>pl</v>
          </cell>
          <cell r="F2753">
            <v>656.89</v>
          </cell>
          <cell r="G2753">
            <v>118.24</v>
          </cell>
          <cell r="H2753">
            <v>0</v>
          </cell>
          <cell r="I2753">
            <v>4.4016666666666664</v>
          </cell>
        </row>
        <row r="2754">
          <cell r="B2754" t="str">
            <v>Conexión Moment Plate</v>
          </cell>
        </row>
        <row r="2755">
          <cell r="A2755">
            <v>0</v>
          </cell>
          <cell r="B2755" t="str">
            <v>Conexión a Momento y Cortante Viga - Col [ W16 @ W12 ] - { Patin }</v>
          </cell>
          <cell r="C2755">
            <v>0</v>
          </cell>
          <cell r="D2755">
            <v>0</v>
          </cell>
          <cell r="E2755" t="str">
            <v>Ud</v>
          </cell>
          <cell r="F2755">
            <v>13955.75</v>
          </cell>
          <cell r="G2755">
            <v>0</v>
          </cell>
          <cell r="H2755">
            <v>0</v>
          </cell>
          <cell r="I2755">
            <v>0</v>
          </cell>
        </row>
        <row r="2756">
          <cell r="A2756">
            <v>0</v>
          </cell>
          <cell r="B2756" t="str">
            <v>Conexión a Momento y Cortante Viga - Col [ W16 @ W12 ] - { Alma }</v>
          </cell>
          <cell r="C2756">
            <v>0</v>
          </cell>
          <cell r="D2756">
            <v>0</v>
          </cell>
          <cell r="E2756" t="str">
            <v>Ud</v>
          </cell>
          <cell r="F2756">
            <v>0</v>
          </cell>
          <cell r="G2756">
            <v>0</v>
          </cell>
          <cell r="H2756">
            <v>0</v>
          </cell>
          <cell r="I2756">
            <v>0</v>
          </cell>
        </row>
        <row r="2757">
          <cell r="A2757">
            <v>0</v>
          </cell>
          <cell r="B2757" t="str">
            <v>Conexión a Momento y Cortante Viga - Viga [ W16 @ W16 ]</v>
          </cell>
          <cell r="C2757">
            <v>0</v>
          </cell>
          <cell r="D2757">
            <v>0</v>
          </cell>
          <cell r="E2757" t="str">
            <v>Ud</v>
          </cell>
          <cell r="F2757">
            <v>0</v>
          </cell>
          <cell r="G2757">
            <v>0</v>
          </cell>
          <cell r="H2757">
            <v>0</v>
          </cell>
          <cell r="I2757">
            <v>0</v>
          </cell>
        </row>
        <row r="2758">
          <cell r="B2758" t="str">
            <v>Mano de Obra</v>
          </cell>
        </row>
        <row r="2759">
          <cell r="B2759" t="str">
            <v>Frabricación</v>
          </cell>
        </row>
        <row r="2760">
          <cell r="B2760" t="str">
            <v>SandBlasting Superficie Metálicas</v>
          </cell>
          <cell r="C2760">
            <v>0</v>
          </cell>
          <cell r="D2760">
            <v>0</v>
          </cell>
          <cell r="E2760" t="str">
            <v>m2</v>
          </cell>
          <cell r="F2760">
            <v>169.5</v>
          </cell>
          <cell r="G2760">
            <v>30.51</v>
          </cell>
          <cell r="H2760">
            <v>0</v>
          </cell>
        </row>
        <row r="2761">
          <cell r="B2761" t="str">
            <v>Fabricación Estructura Metalica - Viga</v>
          </cell>
          <cell r="C2761">
            <v>0</v>
          </cell>
          <cell r="D2761">
            <v>0</v>
          </cell>
          <cell r="E2761" t="str">
            <v>ton</v>
          </cell>
          <cell r="F2761">
            <v>11999.999999999998</v>
          </cell>
          <cell r="G2761">
            <v>2160</v>
          </cell>
          <cell r="H2761">
            <v>0</v>
          </cell>
        </row>
        <row r="2762">
          <cell r="B2762" t="str">
            <v>Fabricación Estructura Metalica - Placa</v>
          </cell>
          <cell r="C2762">
            <v>0</v>
          </cell>
          <cell r="D2762">
            <v>0</v>
          </cell>
          <cell r="E2762" t="str">
            <v>ton</v>
          </cell>
          <cell r="F2762">
            <v>22000</v>
          </cell>
          <cell r="G2762">
            <v>3960</v>
          </cell>
          <cell r="H2762">
            <v>0</v>
          </cell>
        </row>
        <row r="2763">
          <cell r="B2763" t="str">
            <v>Pintura de Taller</v>
          </cell>
        </row>
        <row r="2764">
          <cell r="B2764" t="str">
            <v>MO-1001-12 [PEM] Pintor Estructura Metálica</v>
          </cell>
          <cell r="C2764">
            <v>0</v>
          </cell>
          <cell r="D2764">
            <v>0</v>
          </cell>
          <cell r="E2764" t="str">
            <v>Día</v>
          </cell>
          <cell r="F2764">
            <v>737.38099547511399</v>
          </cell>
          <cell r="G2764">
            <v>132.72999999999999</v>
          </cell>
          <cell r="H2764">
            <v>0</v>
          </cell>
        </row>
        <row r="2765">
          <cell r="B2765" t="str">
            <v>MO-1001-14 [AyEM] Ayudante Estructuras Metálica</v>
          </cell>
          <cell r="C2765">
            <v>0</v>
          </cell>
          <cell r="D2765">
            <v>0</v>
          </cell>
          <cell r="E2765" t="str">
            <v>Día</v>
          </cell>
          <cell r="F2765">
            <v>866.50045248868685</v>
          </cell>
          <cell r="G2765">
            <v>155.97</v>
          </cell>
          <cell r="H2765">
            <v>0</v>
          </cell>
        </row>
        <row r="2766">
          <cell r="B2766" t="str">
            <v>Servicios, Herramientas y Equipos</v>
          </cell>
        </row>
        <row r="2767">
          <cell r="B2767" t="str">
            <v>Compresor p/ Pintura</v>
          </cell>
          <cell r="C2767">
            <v>0</v>
          </cell>
          <cell r="D2767">
            <v>0</v>
          </cell>
          <cell r="E2767" t="str">
            <v>Hr</v>
          </cell>
          <cell r="F2767">
            <v>63.56</v>
          </cell>
          <cell r="G2767">
            <v>11.44</v>
          </cell>
          <cell r="H2767">
            <v>0</v>
          </cell>
        </row>
        <row r="2768">
          <cell r="A2768">
            <v>163.25</v>
          </cell>
          <cell r="B2768" t="str">
            <v>Viga Principal W16X31 de 3.15 m + Conexión a Momento y Cortante Viga - Col [ W16 @ W12 ] - { Patin } + Conexión a Momento y Cortante Viga - Col [ W16 @ W12 ] - { Alma } ( incluye Frabricación &amp; Pintura de Taller)</v>
          </cell>
          <cell r="C2768">
            <v>0</v>
          </cell>
          <cell r="E2768" t="str">
            <v>Ud</v>
          </cell>
          <cell r="G2768" t="e">
            <v>#DIV/0!</v>
          </cell>
          <cell r="I2768" t="e">
            <v>#DIV/0!</v>
          </cell>
        </row>
        <row r="2770">
          <cell r="A2770">
            <v>164.25</v>
          </cell>
          <cell r="B2770" t="str">
            <v>Análisis de Precio Unitario de 0.00 Ud de Viga Principal W16X31 de 3.15 m + Conexión a Momento y Cortante Viga - Col [ W16 @ W12 ] - { Patin } + Conexión a Momento y Cortante Viga - Col [ W16 @ W12 ] - { Alma } ( incluye Frabricación &amp; Pintura de Taller):</v>
          </cell>
          <cell r="H2770" t="str">
            <v>Motorlobby</v>
          </cell>
        </row>
        <row r="2771">
          <cell r="B2771" t="str">
            <v>Materiales</v>
          </cell>
        </row>
        <row r="2772">
          <cell r="A2772" t="str">
            <v>lbm</v>
          </cell>
          <cell r="B2772" t="str">
            <v>Viga Principal</v>
          </cell>
          <cell r="C2772">
            <v>3.15</v>
          </cell>
          <cell r="D2772" t="str">
            <v>m</v>
          </cell>
          <cell r="I2772" t="str">
            <v>perimeter</v>
          </cell>
        </row>
        <row r="2773">
          <cell r="A2773">
            <v>31</v>
          </cell>
          <cell r="B2773" t="str">
            <v>W16X31</v>
          </cell>
          <cell r="C2773">
            <v>0</v>
          </cell>
          <cell r="D2773">
            <v>0</v>
          </cell>
          <cell r="E2773" t="str">
            <v>pl</v>
          </cell>
          <cell r="F2773">
            <v>656.89</v>
          </cell>
          <cell r="G2773">
            <v>118.24</v>
          </cell>
          <cell r="H2773">
            <v>0</v>
          </cell>
          <cell r="I2773">
            <v>4.4016666666666664</v>
          </cell>
        </row>
        <row r="2774">
          <cell r="B2774" t="str">
            <v>Conexión Moment Plate</v>
          </cell>
        </row>
        <row r="2775">
          <cell r="A2775">
            <v>0</v>
          </cell>
          <cell r="B2775" t="str">
            <v>Conexión a Momento y Cortante Viga - Col [ W16 @ W12 ] - { Patin }</v>
          </cell>
          <cell r="C2775">
            <v>0</v>
          </cell>
          <cell r="D2775">
            <v>0</v>
          </cell>
          <cell r="E2775" t="str">
            <v>Ud</v>
          </cell>
          <cell r="F2775">
            <v>13955.75</v>
          </cell>
          <cell r="G2775">
            <v>0</v>
          </cell>
          <cell r="H2775">
            <v>0</v>
          </cell>
          <cell r="I2775">
            <v>0</v>
          </cell>
        </row>
        <row r="2776">
          <cell r="A2776">
            <v>0</v>
          </cell>
          <cell r="B2776" t="str">
            <v>Conexión a Momento y Cortante Viga - Col [ W16 @ W12 ] - { Alma }</v>
          </cell>
          <cell r="C2776">
            <v>0</v>
          </cell>
          <cell r="D2776">
            <v>0</v>
          </cell>
          <cell r="E2776" t="str">
            <v>Ud</v>
          </cell>
          <cell r="F2776">
            <v>0</v>
          </cell>
          <cell r="G2776">
            <v>0</v>
          </cell>
          <cell r="H2776">
            <v>0</v>
          </cell>
          <cell r="I2776">
            <v>0</v>
          </cell>
        </row>
        <row r="2777">
          <cell r="A2777">
            <v>0</v>
          </cell>
          <cell r="B2777" t="str">
            <v>Conexión a Momento y Cortante Viga - Viga [ W16 @ W16 ]</v>
          </cell>
          <cell r="C2777">
            <v>0</v>
          </cell>
          <cell r="D2777">
            <v>0</v>
          </cell>
          <cell r="E2777" t="str">
            <v>Ud</v>
          </cell>
          <cell r="F2777">
            <v>0</v>
          </cell>
          <cell r="G2777">
            <v>0</v>
          </cell>
          <cell r="H2777">
            <v>0</v>
          </cell>
          <cell r="I2777">
            <v>0</v>
          </cell>
        </row>
        <row r="2778">
          <cell r="B2778" t="str">
            <v>Mano de Obra</v>
          </cell>
        </row>
        <row r="2779">
          <cell r="B2779" t="str">
            <v>Frabricación</v>
          </cell>
        </row>
        <row r="2780">
          <cell r="B2780" t="str">
            <v>SandBlasting Superficie Metálicas</v>
          </cell>
          <cell r="C2780">
            <v>0</v>
          </cell>
          <cell r="D2780">
            <v>0</v>
          </cell>
          <cell r="E2780" t="str">
            <v>m2</v>
          </cell>
          <cell r="F2780">
            <v>169.5</v>
          </cell>
          <cell r="G2780">
            <v>30.51</v>
          </cell>
          <cell r="H2780">
            <v>0</v>
          </cell>
        </row>
        <row r="2781">
          <cell r="B2781" t="str">
            <v>Fabricación Estructura Metalica - Viga</v>
          </cell>
          <cell r="C2781">
            <v>0</v>
          </cell>
          <cell r="D2781">
            <v>0</v>
          </cell>
          <cell r="E2781" t="str">
            <v>ton</v>
          </cell>
          <cell r="F2781">
            <v>11999.999999999998</v>
          </cell>
          <cell r="G2781">
            <v>2160</v>
          </cell>
          <cell r="H2781">
            <v>0</v>
          </cell>
        </row>
        <row r="2782">
          <cell r="B2782" t="str">
            <v>Fabricación Estructura Metalica - Placa</v>
          </cell>
          <cell r="C2782">
            <v>0</v>
          </cell>
          <cell r="D2782">
            <v>0</v>
          </cell>
          <cell r="E2782" t="str">
            <v>ton</v>
          </cell>
          <cell r="F2782">
            <v>22000</v>
          </cell>
          <cell r="G2782">
            <v>3960</v>
          </cell>
          <cell r="H2782">
            <v>0</v>
          </cell>
        </row>
        <row r="2783">
          <cell r="B2783" t="str">
            <v>Pintura de Taller</v>
          </cell>
        </row>
        <row r="2784">
          <cell r="B2784" t="str">
            <v>MO-1001-12 [PEM] Pintor Estructura Metálica</v>
          </cell>
          <cell r="C2784">
            <v>0</v>
          </cell>
          <cell r="D2784">
            <v>0</v>
          </cell>
          <cell r="E2784" t="str">
            <v>Día</v>
          </cell>
          <cell r="F2784">
            <v>737.38099547511399</v>
          </cell>
          <cell r="G2784">
            <v>132.72999999999999</v>
          </cell>
          <cell r="H2784">
            <v>0</v>
          </cell>
        </row>
        <row r="2785">
          <cell r="B2785" t="str">
            <v>MO-1001-14 [AyEM] Ayudante Estructuras Metálica</v>
          </cell>
          <cell r="C2785">
            <v>0</v>
          </cell>
          <cell r="D2785">
            <v>0</v>
          </cell>
          <cell r="E2785" t="str">
            <v>Día</v>
          </cell>
          <cell r="F2785">
            <v>866.50045248868685</v>
          </cell>
          <cell r="G2785">
            <v>155.97</v>
          </cell>
          <cell r="H2785">
            <v>0</v>
          </cell>
        </row>
        <row r="2786">
          <cell r="B2786" t="str">
            <v>Servicios, Herramientas y Equipos</v>
          </cell>
        </row>
        <row r="2787">
          <cell r="B2787" t="str">
            <v>Compresor p/ Pintura</v>
          </cell>
          <cell r="C2787">
            <v>0</v>
          </cell>
          <cell r="D2787">
            <v>0</v>
          </cell>
          <cell r="E2787" t="str">
            <v>Hr</v>
          </cell>
          <cell r="F2787">
            <v>63.56</v>
          </cell>
          <cell r="G2787">
            <v>11.44</v>
          </cell>
          <cell r="H2787">
            <v>0</v>
          </cell>
        </row>
        <row r="2788">
          <cell r="A2788">
            <v>164.25</v>
          </cell>
          <cell r="B2788" t="str">
            <v>Viga Principal W16X31 de 3.15 m + Conexión a Momento y Cortante Viga - Col [ W16 @ W12 ] - { Patin } + Conexión a Momento y Cortante Viga - Col [ W16 @ W12 ] - { Alma } ( incluye Frabricación &amp; Pintura de Taller)</v>
          </cell>
          <cell r="C2788">
            <v>0</v>
          </cell>
          <cell r="E2788" t="str">
            <v>Ud</v>
          </cell>
          <cell r="G2788" t="e">
            <v>#DIV/0!</v>
          </cell>
          <cell r="I2788" t="e">
            <v>#DIV/0!</v>
          </cell>
        </row>
        <row r="2790">
          <cell r="A2790">
            <v>165.25</v>
          </cell>
          <cell r="B2790" t="str">
            <v>Análisis de Precio Unitario de 0.00 Ud de Viga Principal W16X31 de 3.10 m + Conexión a Momento y Cortante Viga - Col [ W16 @ W12 ] - { Patin } + Conexión a Momento y Cortante Viga - Col [ W16 @ W12 ] - { Alma } ( incluye Frabricación &amp; Pintura de Taller):</v>
          </cell>
          <cell r="H2790" t="str">
            <v>Motorlobby</v>
          </cell>
        </row>
        <row r="2791">
          <cell r="B2791" t="str">
            <v>Materiales</v>
          </cell>
        </row>
        <row r="2792">
          <cell r="A2792" t="str">
            <v>lbm</v>
          </cell>
          <cell r="B2792" t="str">
            <v>Viga Principal</v>
          </cell>
          <cell r="C2792">
            <v>3.1</v>
          </cell>
          <cell r="D2792" t="str">
            <v>m</v>
          </cell>
          <cell r="I2792" t="str">
            <v>perimeter</v>
          </cell>
        </row>
        <row r="2793">
          <cell r="A2793">
            <v>31</v>
          </cell>
          <cell r="B2793" t="str">
            <v>W16X31</v>
          </cell>
          <cell r="C2793">
            <v>0</v>
          </cell>
          <cell r="D2793">
            <v>0</v>
          </cell>
          <cell r="E2793" t="str">
            <v>pl</v>
          </cell>
          <cell r="F2793">
            <v>656.89</v>
          </cell>
          <cell r="G2793">
            <v>118.24</v>
          </cell>
          <cell r="H2793">
            <v>0</v>
          </cell>
          <cell r="I2793">
            <v>4.4016666666666664</v>
          </cell>
        </row>
        <row r="2794">
          <cell r="B2794" t="str">
            <v>Conexión Moment Plate</v>
          </cell>
        </row>
        <row r="2795">
          <cell r="A2795">
            <v>0</v>
          </cell>
          <cell r="B2795" t="str">
            <v>Conexión a Momento y Cortante Viga - Col [ W16 @ W12 ] - { Patin }</v>
          </cell>
          <cell r="C2795">
            <v>0</v>
          </cell>
          <cell r="D2795">
            <v>0</v>
          </cell>
          <cell r="E2795" t="str">
            <v>Ud</v>
          </cell>
          <cell r="F2795">
            <v>13955.75</v>
          </cell>
          <cell r="G2795">
            <v>0</v>
          </cell>
          <cell r="H2795">
            <v>0</v>
          </cell>
          <cell r="I2795">
            <v>0</v>
          </cell>
        </row>
        <row r="2796">
          <cell r="A2796">
            <v>0</v>
          </cell>
          <cell r="B2796" t="str">
            <v>Conexión a Momento y Cortante Viga - Col [ W16 @ W12 ] - { Alma }</v>
          </cell>
          <cell r="C2796">
            <v>0</v>
          </cell>
          <cell r="D2796">
            <v>0</v>
          </cell>
          <cell r="E2796" t="str">
            <v>Ud</v>
          </cell>
          <cell r="F2796">
            <v>0</v>
          </cell>
          <cell r="G2796">
            <v>0</v>
          </cell>
          <cell r="H2796">
            <v>0</v>
          </cell>
          <cell r="I2796">
            <v>0</v>
          </cell>
        </row>
        <row r="2797">
          <cell r="A2797">
            <v>0</v>
          </cell>
          <cell r="B2797" t="str">
            <v>Conexión a Momento y Cortante Viga - Viga [ W16 @ W16 ]</v>
          </cell>
          <cell r="C2797">
            <v>0</v>
          </cell>
          <cell r="D2797">
            <v>0</v>
          </cell>
          <cell r="E2797" t="str">
            <v>Ud</v>
          </cell>
          <cell r="F2797">
            <v>0</v>
          </cell>
          <cell r="G2797">
            <v>0</v>
          </cell>
          <cell r="H2797">
            <v>0</v>
          </cell>
          <cell r="I2797">
            <v>0</v>
          </cell>
        </row>
        <row r="2798">
          <cell r="B2798" t="str">
            <v>Mano de Obra</v>
          </cell>
        </row>
        <row r="2799">
          <cell r="B2799" t="str">
            <v>Frabricación</v>
          </cell>
        </row>
        <row r="2800">
          <cell r="B2800" t="str">
            <v>SandBlasting Superficie Metálicas</v>
          </cell>
          <cell r="C2800">
            <v>0</v>
          </cell>
          <cell r="D2800">
            <v>0</v>
          </cell>
          <cell r="E2800" t="str">
            <v>m2</v>
          </cell>
          <cell r="F2800">
            <v>169.5</v>
          </cell>
          <cell r="G2800">
            <v>30.51</v>
          </cell>
          <cell r="H2800">
            <v>0</v>
          </cell>
        </row>
        <row r="2801">
          <cell r="B2801" t="str">
            <v>Fabricación Estructura Metalica - Viga</v>
          </cell>
          <cell r="C2801">
            <v>0</v>
          </cell>
          <cell r="D2801">
            <v>0</v>
          </cell>
          <cell r="E2801" t="str">
            <v>ton</v>
          </cell>
          <cell r="F2801">
            <v>11999.999999999998</v>
          </cell>
          <cell r="G2801">
            <v>2160</v>
          </cell>
          <cell r="H2801">
            <v>0</v>
          </cell>
        </row>
        <row r="2802">
          <cell r="B2802" t="str">
            <v>Fabricación Estructura Metalica - Placa</v>
          </cell>
          <cell r="C2802">
            <v>0</v>
          </cell>
          <cell r="D2802">
            <v>0</v>
          </cell>
          <cell r="E2802" t="str">
            <v>ton</v>
          </cell>
          <cell r="F2802">
            <v>22000</v>
          </cell>
          <cell r="G2802">
            <v>3960</v>
          </cell>
          <cell r="H2802">
            <v>0</v>
          </cell>
        </row>
        <row r="2803">
          <cell r="B2803" t="str">
            <v>Pintura de Taller</v>
          </cell>
        </row>
        <row r="2804">
          <cell r="B2804" t="str">
            <v>MO-1001-12 [PEM] Pintor Estructura Metálica</v>
          </cell>
          <cell r="C2804">
            <v>0</v>
          </cell>
          <cell r="D2804">
            <v>0</v>
          </cell>
          <cell r="E2804" t="str">
            <v>Día</v>
          </cell>
          <cell r="F2804">
            <v>737.38099547511399</v>
          </cell>
          <cell r="G2804">
            <v>132.72999999999999</v>
          </cell>
          <cell r="H2804">
            <v>0</v>
          </cell>
        </row>
        <row r="2805">
          <cell r="B2805" t="str">
            <v>MO-1001-14 [AyEM] Ayudante Estructuras Metálica</v>
          </cell>
          <cell r="C2805">
            <v>0</v>
          </cell>
          <cell r="D2805">
            <v>0</v>
          </cell>
          <cell r="E2805" t="str">
            <v>Día</v>
          </cell>
          <cell r="F2805">
            <v>866.50045248868685</v>
          </cell>
          <cell r="G2805">
            <v>155.97</v>
          </cell>
          <cell r="H2805">
            <v>0</v>
          </cell>
        </row>
        <row r="2806">
          <cell r="B2806" t="str">
            <v>Servicios, Herramientas y Equipos</v>
          </cell>
        </row>
        <row r="2807">
          <cell r="B2807" t="str">
            <v>Compresor p/ Pintura</v>
          </cell>
          <cell r="C2807">
            <v>0</v>
          </cell>
          <cell r="D2807">
            <v>0</v>
          </cell>
          <cell r="E2807" t="str">
            <v>Hr</v>
          </cell>
          <cell r="F2807">
            <v>63.56</v>
          </cell>
          <cell r="G2807">
            <v>11.44</v>
          </cell>
          <cell r="H2807">
            <v>0</v>
          </cell>
        </row>
        <row r="2808">
          <cell r="A2808">
            <v>165.25</v>
          </cell>
          <cell r="B2808" t="str">
            <v>Viga Principal W16X31 de 3.10 m + Conexión a Momento y Cortante Viga - Col [ W16 @ W12 ] - { Patin } + Conexión a Momento y Cortante Viga - Col [ W16 @ W12 ] - { Alma } ( incluye Frabricación &amp; Pintura de Taller)</v>
          </cell>
          <cell r="C2808">
            <v>0</v>
          </cell>
          <cell r="E2808" t="str">
            <v>Ud</v>
          </cell>
          <cell r="G2808" t="e">
            <v>#DIV/0!</v>
          </cell>
          <cell r="I2808" t="e">
            <v>#DIV/0!</v>
          </cell>
        </row>
        <row r="2810">
          <cell r="A2810">
            <v>166.25</v>
          </cell>
          <cell r="B2810" t="str">
            <v>Análisis de Precio Unitario de 0.00 Ud de Viga Principal W16X31 de 3.11 m + Conexión a Momento y Cortante Viga - Col [ W16 @ W12 ] - { Patin } + Conexión a Momento y Cortante Viga - Col [ W16 @ W12 ] - { Alma } ( incluye Frabricación &amp; Pintura de Taller):</v>
          </cell>
          <cell r="H2810" t="str">
            <v>Motorlobby</v>
          </cell>
        </row>
        <row r="2811">
          <cell r="B2811" t="str">
            <v>Materiales</v>
          </cell>
        </row>
        <row r="2812">
          <cell r="A2812" t="str">
            <v>lbm</v>
          </cell>
          <cell r="B2812" t="str">
            <v>Viga Principal</v>
          </cell>
          <cell r="C2812">
            <v>3.11</v>
          </cell>
          <cell r="D2812" t="str">
            <v>m</v>
          </cell>
          <cell r="I2812" t="str">
            <v>perimeter</v>
          </cell>
        </row>
        <row r="2813">
          <cell r="A2813">
            <v>31</v>
          </cell>
          <cell r="B2813" t="str">
            <v>W16X31</v>
          </cell>
          <cell r="C2813">
            <v>0</v>
          </cell>
          <cell r="D2813">
            <v>0</v>
          </cell>
          <cell r="E2813" t="str">
            <v>pl</v>
          </cell>
          <cell r="F2813">
            <v>656.89</v>
          </cell>
          <cell r="G2813">
            <v>118.24</v>
          </cell>
          <cell r="H2813">
            <v>0</v>
          </cell>
          <cell r="I2813">
            <v>4.4016666666666664</v>
          </cell>
        </row>
        <row r="2814">
          <cell r="B2814" t="str">
            <v>Conexión Moment Plate</v>
          </cell>
        </row>
        <row r="2815">
          <cell r="A2815">
            <v>0</v>
          </cell>
          <cell r="B2815" t="str">
            <v>Conexión a Momento y Cortante Viga - Col [ W16 @ W12 ] - { Patin }</v>
          </cell>
          <cell r="C2815">
            <v>0</v>
          </cell>
          <cell r="D2815">
            <v>0</v>
          </cell>
          <cell r="E2815" t="str">
            <v>Ud</v>
          </cell>
          <cell r="F2815">
            <v>13955.75</v>
          </cell>
          <cell r="G2815">
            <v>0</v>
          </cell>
          <cell r="H2815">
            <v>0</v>
          </cell>
          <cell r="I2815">
            <v>0</v>
          </cell>
        </row>
        <row r="2816">
          <cell r="A2816">
            <v>0</v>
          </cell>
          <cell r="B2816" t="str">
            <v>Conexión a Momento y Cortante Viga - Col [ W16 @ W12 ] - { Alma }</v>
          </cell>
          <cell r="C2816">
            <v>0</v>
          </cell>
          <cell r="D2816">
            <v>0</v>
          </cell>
          <cell r="E2816" t="str">
            <v>Ud</v>
          </cell>
          <cell r="F2816">
            <v>0</v>
          </cell>
          <cell r="G2816">
            <v>0</v>
          </cell>
          <cell r="H2816">
            <v>0</v>
          </cell>
          <cell r="I2816">
            <v>0</v>
          </cell>
        </row>
        <row r="2817">
          <cell r="A2817">
            <v>0</v>
          </cell>
          <cell r="B2817" t="str">
            <v>Conexión a Momento y Cortante Viga - Viga [ W16 @ W16 ]</v>
          </cell>
          <cell r="C2817">
            <v>0</v>
          </cell>
          <cell r="D2817">
            <v>0</v>
          </cell>
          <cell r="E2817" t="str">
            <v>Ud</v>
          </cell>
          <cell r="F2817">
            <v>0</v>
          </cell>
          <cell r="G2817">
            <v>0</v>
          </cell>
          <cell r="H2817">
            <v>0</v>
          </cell>
          <cell r="I2817">
            <v>0</v>
          </cell>
        </row>
        <row r="2818">
          <cell r="B2818" t="str">
            <v>Mano de Obra</v>
          </cell>
        </row>
        <row r="2819">
          <cell r="B2819" t="str">
            <v>Frabricación</v>
          </cell>
        </row>
        <row r="2820">
          <cell r="B2820" t="str">
            <v>SandBlasting Superficie Metálicas</v>
          </cell>
          <cell r="C2820">
            <v>0</v>
          </cell>
          <cell r="D2820">
            <v>0</v>
          </cell>
          <cell r="E2820" t="str">
            <v>m2</v>
          </cell>
          <cell r="F2820">
            <v>169.5</v>
          </cell>
          <cell r="G2820">
            <v>30.51</v>
          </cell>
          <cell r="H2820">
            <v>0</v>
          </cell>
        </row>
        <row r="2821">
          <cell r="B2821" t="str">
            <v>Fabricación Estructura Metalica - Viga</v>
          </cell>
          <cell r="C2821">
            <v>0</v>
          </cell>
          <cell r="D2821">
            <v>0</v>
          </cell>
          <cell r="E2821" t="str">
            <v>ton</v>
          </cell>
          <cell r="F2821">
            <v>11999.999999999998</v>
          </cell>
          <cell r="G2821">
            <v>2160</v>
          </cell>
          <cell r="H2821">
            <v>0</v>
          </cell>
        </row>
        <row r="2822">
          <cell r="B2822" t="str">
            <v>Fabricación Estructura Metalica - Placa</v>
          </cell>
          <cell r="C2822">
            <v>0</v>
          </cell>
          <cell r="D2822">
            <v>0</v>
          </cell>
          <cell r="E2822" t="str">
            <v>ton</v>
          </cell>
          <cell r="F2822">
            <v>22000</v>
          </cell>
          <cell r="G2822">
            <v>3960</v>
          </cell>
          <cell r="H2822">
            <v>0</v>
          </cell>
        </row>
        <row r="2823">
          <cell r="B2823" t="str">
            <v>Pintura de Taller</v>
          </cell>
        </row>
        <row r="2824">
          <cell r="B2824" t="str">
            <v>MO-1001-12 [PEM] Pintor Estructura Metálica</v>
          </cell>
          <cell r="C2824">
            <v>0</v>
          </cell>
          <cell r="D2824">
            <v>0</v>
          </cell>
          <cell r="E2824" t="str">
            <v>Día</v>
          </cell>
          <cell r="F2824">
            <v>737.38099547511399</v>
          </cell>
          <cell r="G2824">
            <v>132.72999999999999</v>
          </cell>
          <cell r="H2824">
            <v>0</v>
          </cell>
        </row>
        <row r="2825">
          <cell r="B2825" t="str">
            <v>MO-1001-14 [AyEM] Ayudante Estructuras Metálica</v>
          </cell>
          <cell r="C2825">
            <v>0</v>
          </cell>
          <cell r="D2825">
            <v>0</v>
          </cell>
          <cell r="E2825" t="str">
            <v>Día</v>
          </cell>
          <cell r="F2825">
            <v>866.50045248868685</v>
          </cell>
          <cell r="G2825">
            <v>155.97</v>
          </cell>
          <cell r="H2825">
            <v>0</v>
          </cell>
        </row>
        <row r="2826">
          <cell r="B2826" t="str">
            <v>Servicios, Herramientas y Equipos</v>
          </cell>
        </row>
        <row r="2827">
          <cell r="B2827" t="str">
            <v>Compresor p/ Pintura</v>
          </cell>
          <cell r="C2827">
            <v>0</v>
          </cell>
          <cell r="D2827">
            <v>0</v>
          </cell>
          <cell r="E2827" t="str">
            <v>Hr</v>
          </cell>
          <cell r="F2827">
            <v>63.56</v>
          </cell>
          <cell r="G2827">
            <v>11.44</v>
          </cell>
          <cell r="H2827">
            <v>0</v>
          </cell>
        </row>
        <row r="2828">
          <cell r="A2828">
            <v>166.25</v>
          </cell>
          <cell r="B2828" t="str">
            <v>Viga Principal W16X31 de 3.11 m + Conexión a Momento y Cortante Viga - Col [ W16 @ W12 ] - { Patin } + Conexión a Momento y Cortante Viga - Col [ W16 @ W12 ] - { Alma } ( incluye Frabricación &amp; Pintura de Taller)</v>
          </cell>
          <cell r="C2828">
            <v>0</v>
          </cell>
          <cell r="E2828" t="str">
            <v>Ud</v>
          </cell>
          <cell r="G2828" t="e">
            <v>#DIV/0!</v>
          </cell>
          <cell r="I2828" t="e">
            <v>#DIV/0!</v>
          </cell>
        </row>
        <row r="2830">
          <cell r="A2830">
            <v>167.25</v>
          </cell>
          <cell r="B2830" t="str">
            <v>Análisis de Precio Unitario de 0.00 Ud de Viga Principal W16X31 de 3.12 m + Conexión a Momento y Cortante Viga - Col [ W16 @ W12 ] - { Patin } + Conexión a Momento y Cortante Viga - Col [ W16 @ W12 ] - { Alma } ( incluye Frabricación &amp; Pintura de Taller):</v>
          </cell>
          <cell r="H2830" t="str">
            <v>Motorlobby</v>
          </cell>
        </row>
        <row r="2831">
          <cell r="B2831" t="str">
            <v>Materiales</v>
          </cell>
        </row>
        <row r="2832">
          <cell r="A2832" t="str">
            <v>lbm</v>
          </cell>
          <cell r="B2832" t="str">
            <v>Viga Principal</v>
          </cell>
          <cell r="C2832">
            <v>3.12</v>
          </cell>
          <cell r="D2832" t="str">
            <v>m</v>
          </cell>
          <cell r="I2832" t="str">
            <v>perimeter</v>
          </cell>
        </row>
        <row r="2833">
          <cell r="A2833">
            <v>31</v>
          </cell>
          <cell r="B2833" t="str">
            <v>W16X31</v>
          </cell>
          <cell r="C2833">
            <v>0</v>
          </cell>
          <cell r="D2833">
            <v>0</v>
          </cell>
          <cell r="E2833" t="str">
            <v>pl</v>
          </cell>
          <cell r="F2833">
            <v>656.89</v>
          </cell>
          <cell r="G2833">
            <v>118.24</v>
          </cell>
          <cell r="H2833">
            <v>0</v>
          </cell>
          <cell r="I2833">
            <v>4.4016666666666664</v>
          </cell>
        </row>
        <row r="2834">
          <cell r="B2834" t="str">
            <v>Conexión Moment Plate</v>
          </cell>
        </row>
        <row r="2835">
          <cell r="A2835">
            <v>0</v>
          </cell>
          <cell r="B2835" t="str">
            <v>Conexión a Momento y Cortante Viga - Col [ W16 @ W12 ] - { Patin }</v>
          </cell>
          <cell r="C2835">
            <v>0</v>
          </cell>
          <cell r="D2835">
            <v>0</v>
          </cell>
          <cell r="E2835" t="str">
            <v>Ud</v>
          </cell>
          <cell r="F2835">
            <v>13955.75</v>
          </cell>
          <cell r="G2835">
            <v>0</v>
          </cell>
          <cell r="H2835">
            <v>0</v>
          </cell>
          <cell r="I2835">
            <v>0</v>
          </cell>
        </row>
        <row r="2836">
          <cell r="A2836">
            <v>0</v>
          </cell>
          <cell r="B2836" t="str">
            <v>Conexión a Momento y Cortante Viga - Col [ W16 @ W12 ] - { Alma }</v>
          </cell>
          <cell r="C2836">
            <v>0</v>
          </cell>
          <cell r="D2836">
            <v>0</v>
          </cell>
          <cell r="E2836" t="str">
            <v>Ud</v>
          </cell>
          <cell r="F2836">
            <v>0</v>
          </cell>
          <cell r="G2836">
            <v>0</v>
          </cell>
          <cell r="H2836">
            <v>0</v>
          </cell>
          <cell r="I2836">
            <v>0</v>
          </cell>
        </row>
        <row r="2837">
          <cell r="A2837">
            <v>0</v>
          </cell>
          <cell r="B2837" t="str">
            <v>Conexión a Momento y Cortante Viga - Viga [ W16 @ W16 ]</v>
          </cell>
          <cell r="C2837">
            <v>0</v>
          </cell>
          <cell r="D2837">
            <v>0</v>
          </cell>
          <cell r="E2837" t="str">
            <v>Ud</v>
          </cell>
          <cell r="F2837">
            <v>0</v>
          </cell>
          <cell r="G2837">
            <v>0</v>
          </cell>
          <cell r="H2837">
            <v>0</v>
          </cell>
          <cell r="I2837">
            <v>0</v>
          </cell>
        </row>
        <row r="2838">
          <cell r="B2838" t="str">
            <v>Mano de Obra</v>
          </cell>
        </row>
        <row r="2839">
          <cell r="B2839" t="str">
            <v>Frabricación</v>
          </cell>
        </row>
        <row r="2840">
          <cell r="B2840" t="str">
            <v>SandBlasting Superficie Metálicas</v>
          </cell>
          <cell r="C2840">
            <v>0</v>
          </cell>
          <cell r="D2840">
            <v>0</v>
          </cell>
          <cell r="E2840" t="str">
            <v>m2</v>
          </cell>
          <cell r="F2840">
            <v>169.5</v>
          </cell>
          <cell r="G2840">
            <v>30.51</v>
          </cell>
          <cell r="H2840">
            <v>0</v>
          </cell>
        </row>
        <row r="2841">
          <cell r="B2841" t="str">
            <v>Fabricación Estructura Metalica - Viga</v>
          </cell>
          <cell r="C2841">
            <v>0</v>
          </cell>
          <cell r="D2841">
            <v>0</v>
          </cell>
          <cell r="E2841" t="str">
            <v>ton</v>
          </cell>
          <cell r="F2841">
            <v>11999.999999999998</v>
          </cell>
          <cell r="G2841">
            <v>2160</v>
          </cell>
          <cell r="H2841">
            <v>0</v>
          </cell>
        </row>
        <row r="2842">
          <cell r="B2842" t="str">
            <v>Fabricación Estructura Metalica - Placa</v>
          </cell>
          <cell r="C2842">
            <v>0</v>
          </cell>
          <cell r="D2842">
            <v>0</v>
          </cell>
          <cell r="E2842" t="str">
            <v>ton</v>
          </cell>
          <cell r="F2842">
            <v>22000</v>
          </cell>
          <cell r="G2842">
            <v>3960</v>
          </cell>
          <cell r="H2842">
            <v>0</v>
          </cell>
        </row>
        <row r="2843">
          <cell r="B2843" t="str">
            <v>Pintura de Taller</v>
          </cell>
        </row>
        <row r="2844">
          <cell r="B2844" t="str">
            <v>MO-1001-12 [PEM] Pintor Estructura Metálica</v>
          </cell>
          <cell r="C2844">
            <v>0</v>
          </cell>
          <cell r="D2844">
            <v>0</v>
          </cell>
          <cell r="E2844" t="str">
            <v>Día</v>
          </cell>
          <cell r="F2844">
            <v>737.38099547511399</v>
          </cell>
          <cell r="G2844">
            <v>132.72999999999999</v>
          </cell>
          <cell r="H2844">
            <v>0</v>
          </cell>
        </row>
        <row r="2845">
          <cell r="B2845" t="str">
            <v>MO-1001-14 [AyEM] Ayudante Estructuras Metálica</v>
          </cell>
          <cell r="C2845">
            <v>0</v>
          </cell>
          <cell r="D2845">
            <v>0</v>
          </cell>
          <cell r="E2845" t="str">
            <v>Día</v>
          </cell>
          <cell r="F2845">
            <v>866.50045248868685</v>
          </cell>
          <cell r="G2845">
            <v>155.97</v>
          </cell>
          <cell r="H2845">
            <v>0</v>
          </cell>
        </row>
        <row r="2846">
          <cell r="B2846" t="str">
            <v>Servicios, Herramientas y Equipos</v>
          </cell>
        </row>
        <row r="2847">
          <cell r="B2847" t="str">
            <v>Compresor p/ Pintura</v>
          </cell>
          <cell r="C2847">
            <v>0</v>
          </cell>
          <cell r="D2847">
            <v>0</v>
          </cell>
          <cell r="E2847" t="str">
            <v>Hr</v>
          </cell>
          <cell r="F2847">
            <v>63.56</v>
          </cell>
          <cell r="G2847">
            <v>11.44</v>
          </cell>
          <cell r="H2847">
            <v>0</v>
          </cell>
        </row>
        <row r="2848">
          <cell r="A2848">
            <v>167.25</v>
          </cell>
          <cell r="B2848" t="str">
            <v>Viga Principal W16X31 de 3.12 m + Conexión a Momento y Cortante Viga - Col [ W16 @ W12 ] - { Patin } + Conexión a Momento y Cortante Viga - Col [ W16 @ W12 ] - { Alma } ( incluye Frabricación &amp; Pintura de Taller)</v>
          </cell>
          <cell r="C2848">
            <v>0</v>
          </cell>
          <cell r="E2848" t="str">
            <v>Ud</v>
          </cell>
          <cell r="G2848" t="e">
            <v>#DIV/0!</v>
          </cell>
          <cell r="I2848" t="e">
            <v>#DIV/0!</v>
          </cell>
        </row>
        <row r="2850">
          <cell r="A2850">
            <v>168.25</v>
          </cell>
          <cell r="B2850" t="str">
            <v>Análisis de Precio Unitario de 0.00 Ud de Viga Principal W16X31 de 3.13 m + Conexión a Momento y Cortante Viga - Col [ W16 @ W12 ] - { Patin } + Conexión a Momento y Cortante Viga - Col [ W16 @ W12 ] - { Alma } ( incluye Frabricación &amp; Pintura de Taller):</v>
          </cell>
          <cell r="H2850" t="str">
            <v>Motorlobby</v>
          </cell>
        </row>
        <row r="2851">
          <cell r="B2851" t="str">
            <v>Materiales</v>
          </cell>
        </row>
        <row r="2852">
          <cell r="A2852" t="str">
            <v>lbm</v>
          </cell>
          <cell r="B2852" t="str">
            <v>Viga Principal</v>
          </cell>
          <cell r="C2852">
            <v>3.13</v>
          </cell>
          <cell r="D2852" t="str">
            <v>m</v>
          </cell>
          <cell r="I2852" t="str">
            <v>perimeter</v>
          </cell>
        </row>
        <row r="2853">
          <cell r="A2853">
            <v>31</v>
          </cell>
          <cell r="B2853" t="str">
            <v>W16X31</v>
          </cell>
          <cell r="C2853">
            <v>0</v>
          </cell>
          <cell r="D2853">
            <v>0</v>
          </cell>
          <cell r="E2853" t="str">
            <v>pl</v>
          </cell>
          <cell r="F2853">
            <v>656.89</v>
          </cell>
          <cell r="G2853">
            <v>118.24</v>
          </cell>
          <cell r="H2853">
            <v>0</v>
          </cell>
          <cell r="I2853">
            <v>4.4016666666666664</v>
          </cell>
        </row>
        <row r="2854">
          <cell r="B2854" t="str">
            <v>Conexión Moment Plate</v>
          </cell>
        </row>
        <row r="2855">
          <cell r="A2855">
            <v>0</v>
          </cell>
          <cell r="B2855" t="str">
            <v>Conexión a Momento y Cortante Viga - Col [ W16 @ W12 ] - { Patin }</v>
          </cell>
          <cell r="C2855">
            <v>0</v>
          </cell>
          <cell r="D2855">
            <v>0</v>
          </cell>
          <cell r="E2855" t="str">
            <v>Ud</v>
          </cell>
          <cell r="F2855">
            <v>13955.75</v>
          </cell>
          <cell r="G2855">
            <v>0</v>
          </cell>
          <cell r="H2855">
            <v>0</v>
          </cell>
          <cell r="I2855">
            <v>0</v>
          </cell>
        </row>
        <row r="2856">
          <cell r="A2856">
            <v>0</v>
          </cell>
          <cell r="B2856" t="str">
            <v>Conexión a Momento y Cortante Viga - Col [ W16 @ W12 ] - { Alma }</v>
          </cell>
          <cell r="C2856">
            <v>0</v>
          </cell>
          <cell r="D2856">
            <v>0</v>
          </cell>
          <cell r="E2856" t="str">
            <v>Ud</v>
          </cell>
          <cell r="F2856">
            <v>0</v>
          </cell>
          <cell r="G2856">
            <v>0</v>
          </cell>
          <cell r="H2856">
            <v>0</v>
          </cell>
          <cell r="I2856">
            <v>0</v>
          </cell>
        </row>
        <row r="2857">
          <cell r="A2857">
            <v>0</v>
          </cell>
          <cell r="B2857" t="str">
            <v>Conexión a Momento y Cortante Viga - Viga [ W16 @ W16 ]</v>
          </cell>
          <cell r="C2857">
            <v>0</v>
          </cell>
          <cell r="D2857">
            <v>0</v>
          </cell>
          <cell r="E2857" t="str">
            <v>Ud</v>
          </cell>
          <cell r="F2857">
            <v>0</v>
          </cell>
          <cell r="G2857">
            <v>0</v>
          </cell>
          <cell r="H2857">
            <v>0</v>
          </cell>
          <cell r="I2857">
            <v>0</v>
          </cell>
        </row>
        <row r="2858">
          <cell r="B2858" t="str">
            <v>Mano de Obra</v>
          </cell>
        </row>
        <row r="2859">
          <cell r="B2859" t="str">
            <v>Frabricación</v>
          </cell>
        </row>
        <row r="2860">
          <cell r="B2860" t="str">
            <v>SandBlasting Superficie Metálicas</v>
          </cell>
          <cell r="C2860">
            <v>0</v>
          </cell>
          <cell r="D2860">
            <v>0</v>
          </cell>
          <cell r="E2860" t="str">
            <v>m2</v>
          </cell>
          <cell r="F2860">
            <v>169.5</v>
          </cell>
          <cell r="G2860">
            <v>30.51</v>
          </cell>
          <cell r="H2860">
            <v>0</v>
          </cell>
        </row>
        <row r="2861">
          <cell r="B2861" t="str">
            <v>Fabricación Estructura Metalica - Viga</v>
          </cell>
          <cell r="C2861">
            <v>0</v>
          </cell>
          <cell r="D2861">
            <v>0</v>
          </cell>
          <cell r="E2861" t="str">
            <v>ton</v>
          </cell>
          <cell r="F2861">
            <v>11999.999999999998</v>
          </cell>
          <cell r="G2861">
            <v>2160</v>
          </cell>
          <cell r="H2861">
            <v>0</v>
          </cell>
        </row>
        <row r="2862">
          <cell r="B2862" t="str">
            <v>Fabricación Estructura Metalica - Placa</v>
          </cell>
          <cell r="C2862">
            <v>0</v>
          </cell>
          <cell r="D2862">
            <v>0</v>
          </cell>
          <cell r="E2862" t="str">
            <v>ton</v>
          </cell>
          <cell r="F2862">
            <v>22000</v>
          </cell>
          <cell r="G2862">
            <v>3960</v>
          </cell>
          <cell r="H2862">
            <v>0</v>
          </cell>
        </row>
        <row r="2863">
          <cell r="B2863" t="str">
            <v>Pintura de Taller</v>
          </cell>
        </row>
        <row r="2864">
          <cell r="B2864" t="str">
            <v>MO-1001-12 [PEM] Pintor Estructura Metálica</v>
          </cell>
          <cell r="C2864">
            <v>0</v>
          </cell>
          <cell r="D2864">
            <v>0</v>
          </cell>
          <cell r="E2864" t="str">
            <v>Día</v>
          </cell>
          <cell r="F2864">
            <v>737.38099547511399</v>
          </cell>
          <cell r="G2864">
            <v>132.72999999999999</v>
          </cell>
          <cell r="H2864">
            <v>0</v>
          </cell>
        </row>
        <row r="2865">
          <cell r="B2865" t="str">
            <v>MO-1001-14 [AyEM] Ayudante Estructuras Metálica</v>
          </cell>
          <cell r="C2865">
            <v>0</v>
          </cell>
          <cell r="D2865">
            <v>0</v>
          </cell>
          <cell r="E2865" t="str">
            <v>Día</v>
          </cell>
          <cell r="F2865">
            <v>866.50045248868685</v>
          </cell>
          <cell r="G2865">
            <v>155.97</v>
          </cell>
          <cell r="H2865">
            <v>0</v>
          </cell>
        </row>
        <row r="2866">
          <cell r="B2866" t="str">
            <v>Servicios, Herramientas y Equipos</v>
          </cell>
        </row>
        <row r="2867">
          <cell r="B2867" t="str">
            <v>Compresor p/ Pintura</v>
          </cell>
          <cell r="C2867">
            <v>0</v>
          </cell>
          <cell r="D2867">
            <v>0</v>
          </cell>
          <cell r="E2867" t="str">
            <v>Hr</v>
          </cell>
          <cell r="F2867">
            <v>63.56</v>
          </cell>
          <cell r="G2867">
            <v>11.44</v>
          </cell>
          <cell r="H2867">
            <v>0</v>
          </cell>
        </row>
        <row r="2868">
          <cell r="A2868">
            <v>168.25</v>
          </cell>
          <cell r="B2868" t="str">
            <v>Viga Principal W16X31 de 3.13 m + Conexión a Momento y Cortante Viga - Col [ W16 @ W12 ] - { Patin } + Conexión a Momento y Cortante Viga - Col [ W16 @ W12 ] - { Alma } ( incluye Frabricación &amp; Pintura de Taller)</v>
          </cell>
          <cell r="C2868">
            <v>0</v>
          </cell>
          <cell r="E2868" t="str">
            <v>Ud</v>
          </cell>
          <cell r="G2868" t="e">
            <v>#DIV/0!</v>
          </cell>
          <cell r="I2868" t="e">
            <v>#DIV/0!</v>
          </cell>
        </row>
        <row r="2870">
          <cell r="A2870">
            <v>169.25</v>
          </cell>
          <cell r="B2870" t="str">
            <v>Análisis de Precio Unitario de 0.00 Ud de Viga Principal W16X31 de 3.14 m + Conexión a Momento y Cortante Viga - Col [ W16 @ W12 ] - { Patin } + Conexión a Momento y Cortante Viga - Col [ W16 @ W12 ] - { Alma } ( incluye Frabricación &amp; Pintura de Taller):</v>
          </cell>
          <cell r="H2870" t="str">
            <v>Motorlobby</v>
          </cell>
        </row>
        <row r="2871">
          <cell r="B2871" t="str">
            <v>Materiales</v>
          </cell>
        </row>
        <row r="2872">
          <cell r="A2872" t="str">
            <v>lbm</v>
          </cell>
          <cell r="B2872" t="str">
            <v>Viga Principal</v>
          </cell>
          <cell r="C2872">
            <v>3.14</v>
          </cell>
          <cell r="D2872" t="str">
            <v>m</v>
          </cell>
          <cell r="I2872" t="str">
            <v>perimeter</v>
          </cell>
        </row>
        <row r="2873">
          <cell r="A2873">
            <v>31</v>
          </cell>
          <cell r="B2873" t="str">
            <v>W16X31</v>
          </cell>
          <cell r="C2873">
            <v>0</v>
          </cell>
          <cell r="D2873">
            <v>0</v>
          </cell>
          <cell r="E2873" t="str">
            <v>pl</v>
          </cell>
          <cell r="F2873">
            <v>656.89</v>
          </cell>
          <cell r="G2873">
            <v>118.24</v>
          </cell>
          <cell r="H2873">
            <v>0</v>
          </cell>
          <cell r="I2873">
            <v>4.4016666666666664</v>
          </cell>
        </row>
        <row r="2874">
          <cell r="B2874" t="str">
            <v>Conexión Moment Plate</v>
          </cell>
        </row>
        <row r="2875">
          <cell r="A2875">
            <v>0</v>
          </cell>
          <cell r="B2875" t="str">
            <v>Conexión a Momento y Cortante Viga - Col [ W16 @ W12 ] - { Patin }</v>
          </cell>
          <cell r="C2875">
            <v>0</v>
          </cell>
          <cell r="D2875">
            <v>0</v>
          </cell>
          <cell r="E2875" t="str">
            <v>Ud</v>
          </cell>
          <cell r="F2875">
            <v>13955.75</v>
          </cell>
          <cell r="G2875">
            <v>0</v>
          </cell>
          <cell r="H2875">
            <v>0</v>
          </cell>
          <cell r="I2875">
            <v>0</v>
          </cell>
        </row>
        <row r="2876">
          <cell r="A2876">
            <v>0</v>
          </cell>
          <cell r="B2876" t="str">
            <v>Conexión a Momento y Cortante Viga - Col [ W16 @ W12 ] - { Alma }</v>
          </cell>
          <cell r="C2876">
            <v>0</v>
          </cell>
          <cell r="D2876">
            <v>0</v>
          </cell>
          <cell r="E2876" t="str">
            <v>Ud</v>
          </cell>
          <cell r="F2876">
            <v>0</v>
          </cell>
          <cell r="G2876">
            <v>0</v>
          </cell>
          <cell r="H2876">
            <v>0</v>
          </cell>
          <cell r="I2876">
            <v>0</v>
          </cell>
        </row>
        <row r="2877">
          <cell r="A2877">
            <v>0</v>
          </cell>
          <cell r="B2877" t="str">
            <v>Conexión a Momento y Cortante Viga - Viga [ W16 @ W16 ]</v>
          </cell>
          <cell r="C2877">
            <v>0</v>
          </cell>
          <cell r="D2877">
            <v>0</v>
          </cell>
          <cell r="E2877" t="str">
            <v>Ud</v>
          </cell>
          <cell r="F2877">
            <v>0</v>
          </cell>
          <cell r="G2877">
            <v>0</v>
          </cell>
          <cell r="H2877">
            <v>0</v>
          </cell>
          <cell r="I2877">
            <v>0</v>
          </cell>
        </row>
        <row r="2878">
          <cell r="B2878" t="str">
            <v>Mano de Obra</v>
          </cell>
        </row>
        <row r="2879">
          <cell r="B2879" t="str">
            <v>Frabricación</v>
          </cell>
        </row>
        <row r="2880">
          <cell r="B2880" t="str">
            <v>SandBlasting Superficie Metálicas</v>
          </cell>
          <cell r="C2880">
            <v>0</v>
          </cell>
          <cell r="D2880">
            <v>0</v>
          </cell>
          <cell r="E2880" t="str">
            <v>m2</v>
          </cell>
          <cell r="F2880">
            <v>169.5</v>
          </cell>
          <cell r="G2880">
            <v>30.51</v>
          </cell>
          <cell r="H2880">
            <v>0</v>
          </cell>
        </row>
        <row r="2881">
          <cell r="B2881" t="str">
            <v>Fabricación Estructura Metalica - Viga</v>
          </cell>
          <cell r="C2881">
            <v>0</v>
          </cell>
          <cell r="D2881">
            <v>0</v>
          </cell>
          <cell r="E2881" t="str">
            <v>ton</v>
          </cell>
          <cell r="F2881">
            <v>11999.999999999998</v>
          </cell>
          <cell r="G2881">
            <v>2160</v>
          </cell>
          <cell r="H2881">
            <v>0</v>
          </cell>
        </row>
        <row r="2882">
          <cell r="B2882" t="str">
            <v>Fabricación Estructura Metalica - Placa</v>
          </cell>
          <cell r="C2882">
            <v>0</v>
          </cell>
          <cell r="D2882">
            <v>0</v>
          </cell>
          <cell r="E2882" t="str">
            <v>ton</v>
          </cell>
          <cell r="F2882">
            <v>22000</v>
          </cell>
          <cell r="G2882">
            <v>3960</v>
          </cell>
          <cell r="H2882">
            <v>0</v>
          </cell>
        </row>
        <row r="2883">
          <cell r="B2883" t="str">
            <v>Pintura de Taller</v>
          </cell>
        </row>
        <row r="2884">
          <cell r="B2884" t="str">
            <v>MO-1001-12 [PEM] Pintor Estructura Metálica</v>
          </cell>
          <cell r="C2884">
            <v>0</v>
          </cell>
          <cell r="D2884">
            <v>0</v>
          </cell>
          <cell r="E2884" t="str">
            <v>Día</v>
          </cell>
          <cell r="F2884">
            <v>737.38099547511399</v>
          </cell>
          <cell r="G2884">
            <v>132.72999999999999</v>
          </cell>
          <cell r="H2884">
            <v>0</v>
          </cell>
        </row>
        <row r="2885">
          <cell r="B2885" t="str">
            <v>MO-1001-14 [AyEM] Ayudante Estructuras Metálica</v>
          </cell>
          <cell r="C2885">
            <v>0</v>
          </cell>
          <cell r="D2885">
            <v>0</v>
          </cell>
          <cell r="E2885" t="str">
            <v>Día</v>
          </cell>
          <cell r="F2885">
            <v>866.50045248868685</v>
          </cell>
          <cell r="G2885">
            <v>155.97</v>
          </cell>
          <cell r="H2885">
            <v>0</v>
          </cell>
        </row>
        <row r="2886">
          <cell r="B2886" t="str">
            <v>Servicios, Herramientas y Equipos</v>
          </cell>
        </row>
        <row r="2887">
          <cell r="B2887" t="str">
            <v>Compresor p/ Pintura</v>
          </cell>
          <cell r="C2887">
            <v>0</v>
          </cell>
          <cell r="D2887">
            <v>0</v>
          </cell>
          <cell r="E2887" t="str">
            <v>Hr</v>
          </cell>
          <cell r="F2887">
            <v>63.56</v>
          </cell>
          <cell r="G2887">
            <v>11.44</v>
          </cell>
          <cell r="H2887">
            <v>0</v>
          </cell>
        </row>
        <row r="2888">
          <cell r="A2888">
            <v>169.25</v>
          </cell>
          <cell r="B2888" t="str">
            <v>Viga Principal W16X31 de 3.14 m + Conexión a Momento y Cortante Viga - Col [ W16 @ W12 ] - { Patin } + Conexión a Momento y Cortante Viga - Col [ W16 @ W12 ] - { Alma } ( incluye Frabricación &amp; Pintura de Taller)</v>
          </cell>
          <cell r="C2888">
            <v>0</v>
          </cell>
          <cell r="E2888" t="str">
            <v>Ud</v>
          </cell>
          <cell r="G2888" t="e">
            <v>#DIV/0!</v>
          </cell>
          <cell r="I2888" t="e">
            <v>#DIV/0!</v>
          </cell>
        </row>
        <row r="2890">
          <cell r="A2890">
            <v>170.25</v>
          </cell>
          <cell r="B2890" t="str">
            <v>Análisis de Precio Unitario de 0.00 Ud de Viga Principal W16X31 de 3.35 m + Conexión a Momento y Cortante Viga - Col [ W16 @ W12 ] - { Patin } + Conexión a Momento y Cortante Viga - Col [ W16 @ W12 ] - { Alma } ( incluye Frabricación &amp; Pintura de Taller):</v>
          </cell>
          <cell r="H2890" t="str">
            <v>Motorlobby</v>
          </cell>
        </row>
        <row r="2891">
          <cell r="B2891" t="str">
            <v>Materiales</v>
          </cell>
        </row>
        <row r="2892">
          <cell r="A2892" t="str">
            <v>lbm</v>
          </cell>
          <cell r="B2892" t="str">
            <v>Viga Principal</v>
          </cell>
          <cell r="C2892">
            <v>3.35</v>
          </cell>
          <cell r="D2892" t="str">
            <v>m</v>
          </cell>
          <cell r="I2892" t="str">
            <v>perimeter</v>
          </cell>
        </row>
        <row r="2893">
          <cell r="A2893">
            <v>31</v>
          </cell>
          <cell r="B2893" t="str">
            <v>W16X31</v>
          </cell>
          <cell r="C2893">
            <v>0</v>
          </cell>
          <cell r="D2893">
            <v>0</v>
          </cell>
          <cell r="E2893" t="str">
            <v>pl</v>
          </cell>
          <cell r="F2893">
            <v>656.89</v>
          </cell>
          <cell r="G2893">
            <v>118.24</v>
          </cell>
          <cell r="H2893">
            <v>0</v>
          </cell>
          <cell r="I2893">
            <v>4.4016666666666664</v>
          </cell>
        </row>
        <row r="2894">
          <cell r="B2894" t="str">
            <v>Conexión Moment Plate</v>
          </cell>
        </row>
        <row r="2895">
          <cell r="A2895">
            <v>0</v>
          </cell>
          <cell r="B2895" t="str">
            <v>Conexión a Momento y Cortante Viga - Col [ W16 @ W12 ] - { Patin }</v>
          </cell>
          <cell r="C2895">
            <v>0</v>
          </cell>
          <cell r="D2895">
            <v>0</v>
          </cell>
          <cell r="E2895" t="str">
            <v>Ud</v>
          </cell>
          <cell r="F2895">
            <v>13955.75</v>
          </cell>
          <cell r="G2895">
            <v>0</v>
          </cell>
          <cell r="H2895">
            <v>0</v>
          </cell>
          <cell r="I2895">
            <v>0</v>
          </cell>
        </row>
        <row r="2896">
          <cell r="A2896">
            <v>0</v>
          </cell>
          <cell r="B2896" t="str">
            <v>Conexión a Momento y Cortante Viga - Col [ W16 @ W12 ] - { Alma }</v>
          </cell>
          <cell r="C2896">
            <v>0</v>
          </cell>
          <cell r="D2896">
            <v>0</v>
          </cell>
          <cell r="E2896" t="str">
            <v>Ud</v>
          </cell>
          <cell r="F2896">
            <v>0</v>
          </cell>
          <cell r="G2896">
            <v>0</v>
          </cell>
          <cell r="H2896">
            <v>0</v>
          </cell>
          <cell r="I2896">
            <v>0</v>
          </cell>
        </row>
        <row r="2897">
          <cell r="A2897">
            <v>0</v>
          </cell>
          <cell r="B2897" t="str">
            <v>Conexión a Momento y Cortante Viga - Viga [ W16 @ W16 ]</v>
          </cell>
          <cell r="C2897">
            <v>0</v>
          </cell>
          <cell r="D2897">
            <v>0</v>
          </cell>
          <cell r="E2897" t="str">
            <v>Ud</v>
          </cell>
          <cell r="F2897">
            <v>0</v>
          </cell>
          <cell r="G2897">
            <v>0</v>
          </cell>
          <cell r="H2897">
            <v>0</v>
          </cell>
          <cell r="I2897">
            <v>0</v>
          </cell>
        </row>
        <row r="2898">
          <cell r="B2898" t="str">
            <v>Mano de Obra</v>
          </cell>
        </row>
        <row r="2899">
          <cell r="B2899" t="str">
            <v>Frabricación</v>
          </cell>
        </row>
        <row r="2900">
          <cell r="B2900" t="str">
            <v>SandBlasting Superficie Metálicas</v>
          </cell>
          <cell r="C2900">
            <v>0</v>
          </cell>
          <cell r="D2900">
            <v>0</v>
          </cell>
          <cell r="E2900" t="str">
            <v>m2</v>
          </cell>
          <cell r="F2900">
            <v>169.5</v>
          </cell>
          <cell r="G2900">
            <v>30.51</v>
          </cell>
          <cell r="H2900">
            <v>0</v>
          </cell>
        </row>
        <row r="2901">
          <cell r="B2901" t="str">
            <v>Fabricación Estructura Metalica - Viga</v>
          </cell>
          <cell r="C2901">
            <v>0</v>
          </cell>
          <cell r="D2901">
            <v>0</v>
          </cell>
          <cell r="E2901" t="str">
            <v>ton</v>
          </cell>
          <cell r="F2901">
            <v>11999.999999999998</v>
          </cell>
          <cell r="G2901">
            <v>2160</v>
          </cell>
          <cell r="H2901">
            <v>0</v>
          </cell>
        </row>
        <row r="2902">
          <cell r="B2902" t="str">
            <v>Fabricación Estructura Metalica - Placa</v>
          </cell>
          <cell r="C2902">
            <v>0</v>
          </cell>
          <cell r="D2902">
            <v>0</v>
          </cell>
          <cell r="E2902" t="str">
            <v>ton</v>
          </cell>
          <cell r="F2902">
            <v>22000</v>
          </cell>
          <cell r="G2902">
            <v>3960</v>
          </cell>
          <cell r="H2902">
            <v>0</v>
          </cell>
        </row>
        <row r="2903">
          <cell r="B2903" t="str">
            <v>Pintura de Taller</v>
          </cell>
        </row>
        <row r="2904">
          <cell r="B2904" t="str">
            <v>MO-1001-12 [PEM] Pintor Estructura Metálica</v>
          </cell>
          <cell r="C2904">
            <v>0</v>
          </cell>
          <cell r="D2904">
            <v>0</v>
          </cell>
          <cell r="E2904" t="str">
            <v>Día</v>
          </cell>
          <cell r="F2904">
            <v>737.38099547511399</v>
          </cell>
          <cell r="G2904">
            <v>132.72999999999999</v>
          </cell>
          <cell r="H2904">
            <v>0</v>
          </cell>
        </row>
        <row r="2905">
          <cell r="B2905" t="str">
            <v>MO-1001-14 [AyEM] Ayudante Estructuras Metálica</v>
          </cell>
          <cell r="C2905">
            <v>0</v>
          </cell>
          <cell r="D2905">
            <v>0</v>
          </cell>
          <cell r="E2905" t="str">
            <v>Día</v>
          </cell>
          <cell r="F2905">
            <v>866.50045248868685</v>
          </cell>
          <cell r="G2905">
            <v>155.97</v>
          </cell>
          <cell r="H2905">
            <v>0</v>
          </cell>
        </row>
        <row r="2906">
          <cell r="B2906" t="str">
            <v>Servicios, Herramientas y Equipos</v>
          </cell>
        </row>
        <row r="2907">
          <cell r="B2907" t="str">
            <v>Compresor p/ Pintura</v>
          </cell>
          <cell r="C2907">
            <v>0</v>
          </cell>
          <cell r="D2907">
            <v>0</v>
          </cell>
          <cell r="E2907" t="str">
            <v>Hr</v>
          </cell>
          <cell r="F2907">
            <v>63.56</v>
          </cell>
          <cell r="G2907">
            <v>11.44</v>
          </cell>
          <cell r="H2907">
            <v>0</v>
          </cell>
        </row>
        <row r="2908">
          <cell r="A2908">
            <v>170.25</v>
          </cell>
          <cell r="B2908" t="str">
            <v>Viga Principal W16X31 de 3.35 m + Conexión a Momento y Cortante Viga - Col [ W16 @ W12 ] - { Patin } + Conexión a Momento y Cortante Viga - Col [ W16 @ W12 ] - { Alma } ( incluye Frabricación &amp; Pintura de Taller)</v>
          </cell>
          <cell r="C2908">
            <v>0</v>
          </cell>
          <cell r="E2908" t="str">
            <v>Ud</v>
          </cell>
          <cell r="G2908" t="e">
            <v>#DIV/0!</v>
          </cell>
          <cell r="I2908" t="e">
            <v>#DIV/0!</v>
          </cell>
        </row>
        <row r="2910">
          <cell r="A2910">
            <v>171.25</v>
          </cell>
          <cell r="B2910" t="str">
            <v>Análisis de Precio Unitario de 0.00 Ud de Viga Principal W16X31 de 3.59 m + Conexión a Momento y Cortante Viga - Col [ W16 @ W12 ] - { Patin } + Conexión a Momento y Cortante Viga - Col [ W16 @ W12 ] - { Alma } ( incluye Frabricación &amp; Pintura de Taller):</v>
          </cell>
          <cell r="H2910" t="str">
            <v>Motorlobby</v>
          </cell>
        </row>
        <row r="2911">
          <cell r="B2911" t="str">
            <v>Materiales</v>
          </cell>
        </row>
        <row r="2912">
          <cell r="A2912" t="str">
            <v>lbm</v>
          </cell>
          <cell r="B2912" t="str">
            <v>Viga Principal</v>
          </cell>
          <cell r="C2912">
            <v>3.59</v>
          </cell>
          <cell r="D2912" t="str">
            <v>m</v>
          </cell>
          <cell r="I2912" t="str">
            <v>perimeter</v>
          </cell>
        </row>
        <row r="2913">
          <cell r="A2913">
            <v>31</v>
          </cell>
          <cell r="B2913" t="str">
            <v>W16X31</v>
          </cell>
          <cell r="C2913">
            <v>0</v>
          </cell>
          <cell r="D2913">
            <v>0</v>
          </cell>
          <cell r="E2913" t="str">
            <v>pl</v>
          </cell>
          <cell r="F2913">
            <v>656.89</v>
          </cell>
          <cell r="G2913">
            <v>118.24</v>
          </cell>
          <cell r="H2913">
            <v>0</v>
          </cell>
          <cell r="I2913">
            <v>4.4016666666666664</v>
          </cell>
        </row>
        <row r="2914">
          <cell r="B2914" t="str">
            <v>Conexión Moment Plate</v>
          </cell>
        </row>
        <row r="2915">
          <cell r="A2915">
            <v>0</v>
          </cell>
          <cell r="B2915" t="str">
            <v>Conexión a Momento y Cortante Viga - Col [ W16 @ W12 ] - { Patin }</v>
          </cell>
          <cell r="C2915">
            <v>0</v>
          </cell>
          <cell r="D2915">
            <v>0</v>
          </cell>
          <cell r="E2915" t="str">
            <v>Ud</v>
          </cell>
          <cell r="F2915">
            <v>13955.75</v>
          </cell>
          <cell r="G2915">
            <v>0</v>
          </cell>
          <cell r="H2915">
            <v>0</v>
          </cell>
          <cell r="I2915">
            <v>0</v>
          </cell>
        </row>
        <row r="2916">
          <cell r="A2916">
            <v>0</v>
          </cell>
          <cell r="B2916" t="str">
            <v>Conexión a Momento y Cortante Viga - Col [ W16 @ W12 ] - { Alma }</v>
          </cell>
          <cell r="C2916">
            <v>0</v>
          </cell>
          <cell r="D2916">
            <v>0</v>
          </cell>
          <cell r="E2916" t="str">
            <v>Ud</v>
          </cell>
          <cell r="F2916">
            <v>0</v>
          </cell>
          <cell r="G2916">
            <v>0</v>
          </cell>
          <cell r="H2916">
            <v>0</v>
          </cell>
          <cell r="I2916">
            <v>0</v>
          </cell>
        </row>
        <row r="2917">
          <cell r="A2917">
            <v>0</v>
          </cell>
          <cell r="B2917" t="str">
            <v>Conexión a Momento y Cortante Viga - Viga [ W16 @ W16 ]</v>
          </cell>
          <cell r="C2917">
            <v>0</v>
          </cell>
          <cell r="D2917">
            <v>0</v>
          </cell>
          <cell r="E2917" t="str">
            <v>Ud</v>
          </cell>
          <cell r="F2917">
            <v>0</v>
          </cell>
          <cell r="G2917">
            <v>0</v>
          </cell>
          <cell r="H2917">
            <v>0</v>
          </cell>
          <cell r="I2917">
            <v>0</v>
          </cell>
        </row>
        <row r="2918">
          <cell r="B2918" t="str">
            <v>Mano de Obra</v>
          </cell>
        </row>
        <row r="2919">
          <cell r="B2919" t="str">
            <v>Frabricación</v>
          </cell>
        </row>
        <row r="2920">
          <cell r="B2920" t="str">
            <v>SandBlasting Superficie Metálicas</v>
          </cell>
          <cell r="C2920">
            <v>0</v>
          </cell>
          <cell r="D2920">
            <v>0</v>
          </cell>
          <cell r="E2920" t="str">
            <v>m2</v>
          </cell>
          <cell r="F2920">
            <v>169.5</v>
          </cell>
          <cell r="G2920">
            <v>30.51</v>
          </cell>
          <cell r="H2920">
            <v>0</v>
          </cell>
        </row>
        <row r="2921">
          <cell r="B2921" t="str">
            <v>Fabricación Estructura Metalica - Viga</v>
          </cell>
          <cell r="C2921">
            <v>0</v>
          </cell>
          <cell r="D2921">
            <v>0</v>
          </cell>
          <cell r="E2921" t="str">
            <v>ton</v>
          </cell>
          <cell r="F2921">
            <v>11999.999999999998</v>
          </cell>
          <cell r="G2921">
            <v>2160</v>
          </cell>
          <cell r="H2921">
            <v>0</v>
          </cell>
        </row>
        <row r="2922">
          <cell r="B2922" t="str">
            <v>Fabricación Estructura Metalica - Placa</v>
          </cell>
          <cell r="C2922">
            <v>0</v>
          </cell>
          <cell r="D2922">
            <v>0</v>
          </cell>
          <cell r="E2922" t="str">
            <v>ton</v>
          </cell>
          <cell r="F2922">
            <v>22000</v>
          </cell>
          <cell r="G2922">
            <v>3960</v>
          </cell>
          <cell r="H2922">
            <v>0</v>
          </cell>
        </row>
        <row r="2923">
          <cell r="B2923" t="str">
            <v>Pintura de Taller</v>
          </cell>
        </row>
        <row r="2924">
          <cell r="B2924" t="str">
            <v>MO-1001-12 [PEM] Pintor Estructura Metálica</v>
          </cell>
          <cell r="C2924">
            <v>0</v>
          </cell>
          <cell r="D2924">
            <v>0</v>
          </cell>
          <cell r="E2924" t="str">
            <v>Día</v>
          </cell>
          <cell r="F2924">
            <v>737.38099547511399</v>
          </cell>
          <cell r="G2924">
            <v>132.72999999999999</v>
          </cell>
          <cell r="H2924">
            <v>0</v>
          </cell>
        </row>
        <row r="2925">
          <cell r="B2925" t="str">
            <v>MO-1001-14 [AyEM] Ayudante Estructuras Metálica</v>
          </cell>
          <cell r="C2925">
            <v>0</v>
          </cell>
          <cell r="D2925">
            <v>0</v>
          </cell>
          <cell r="E2925" t="str">
            <v>Día</v>
          </cell>
          <cell r="F2925">
            <v>866.50045248868685</v>
          </cell>
          <cell r="G2925">
            <v>155.97</v>
          </cell>
          <cell r="H2925">
            <v>0</v>
          </cell>
        </row>
        <row r="2926">
          <cell r="B2926" t="str">
            <v>Servicios, Herramientas y Equipos</v>
          </cell>
        </row>
        <row r="2927">
          <cell r="B2927" t="str">
            <v>Compresor p/ Pintura</v>
          </cell>
          <cell r="C2927">
            <v>0</v>
          </cell>
          <cell r="D2927">
            <v>0</v>
          </cell>
          <cell r="E2927" t="str">
            <v>Hr</v>
          </cell>
          <cell r="F2927">
            <v>63.56</v>
          </cell>
          <cell r="G2927">
            <v>11.44</v>
          </cell>
          <cell r="H2927">
            <v>0</v>
          </cell>
        </row>
        <row r="2928">
          <cell r="A2928">
            <v>171.25</v>
          </cell>
          <cell r="B2928" t="str">
            <v>Viga Principal W16X31 de 3.59 m + Conexión a Momento y Cortante Viga - Col [ W16 @ W12 ] - { Patin } + Conexión a Momento y Cortante Viga - Col [ W16 @ W12 ] - { Alma } ( incluye Frabricación &amp; Pintura de Taller)</v>
          </cell>
          <cell r="C2928">
            <v>0</v>
          </cell>
          <cell r="E2928" t="str">
            <v>Ud</v>
          </cell>
          <cell r="G2928" t="e">
            <v>#DIV/0!</v>
          </cell>
          <cell r="I2928" t="e">
            <v>#DIV/0!</v>
          </cell>
        </row>
        <row r="2930">
          <cell r="A2930">
            <v>172.25</v>
          </cell>
          <cell r="B2930" t="str">
            <v>Análisis de Precio Unitario de 0.00 Ud de Viga Principal W16X31 de 3.70 m + Conexión a Momento y Cortante Viga - Col [ W16 @ W12 ] - { Patin } + Conexión a Momento y Cortante Viga - Col [ W16 @ W12 ] - { Alma } ( incluye Frabricación &amp; Pintura de Taller):</v>
          </cell>
          <cell r="H2930" t="str">
            <v>Motorlobby</v>
          </cell>
        </row>
        <row r="2931">
          <cell r="B2931" t="str">
            <v>Materiales</v>
          </cell>
        </row>
        <row r="2932">
          <cell r="A2932" t="str">
            <v>lbm</v>
          </cell>
          <cell r="B2932" t="str">
            <v>Viga Principal</v>
          </cell>
          <cell r="C2932">
            <v>3.7</v>
          </cell>
          <cell r="D2932" t="str">
            <v>m</v>
          </cell>
          <cell r="I2932" t="str">
            <v>perimeter</v>
          </cell>
        </row>
        <row r="2933">
          <cell r="A2933">
            <v>31</v>
          </cell>
          <cell r="B2933" t="str">
            <v>W16X31</v>
          </cell>
          <cell r="C2933">
            <v>0</v>
          </cell>
          <cell r="D2933">
            <v>0</v>
          </cell>
          <cell r="E2933" t="str">
            <v>pl</v>
          </cell>
          <cell r="F2933">
            <v>656.89</v>
          </cell>
          <cell r="G2933">
            <v>118.24</v>
          </cell>
          <cell r="H2933">
            <v>0</v>
          </cell>
          <cell r="I2933">
            <v>4.4016666666666664</v>
          </cell>
        </row>
        <row r="2934">
          <cell r="B2934" t="str">
            <v>Conexión Moment Plate</v>
          </cell>
        </row>
        <row r="2935">
          <cell r="A2935">
            <v>0</v>
          </cell>
          <cell r="B2935" t="str">
            <v>Conexión a Momento y Cortante Viga - Col [ W16 @ W12 ] - { Patin }</v>
          </cell>
          <cell r="C2935">
            <v>0</v>
          </cell>
          <cell r="D2935">
            <v>0</v>
          </cell>
          <cell r="E2935" t="str">
            <v>Ud</v>
          </cell>
          <cell r="F2935">
            <v>13955.75</v>
          </cell>
          <cell r="G2935">
            <v>0</v>
          </cell>
          <cell r="H2935">
            <v>0</v>
          </cell>
          <cell r="I2935">
            <v>0</v>
          </cell>
        </row>
        <row r="2936">
          <cell r="A2936">
            <v>0</v>
          </cell>
          <cell r="B2936" t="str">
            <v>Conexión a Momento y Cortante Viga - Col [ W16 @ W12 ] - { Alma }</v>
          </cell>
          <cell r="C2936">
            <v>0</v>
          </cell>
          <cell r="D2936">
            <v>0</v>
          </cell>
          <cell r="E2936" t="str">
            <v>Ud</v>
          </cell>
          <cell r="F2936">
            <v>0</v>
          </cell>
          <cell r="G2936">
            <v>0</v>
          </cell>
          <cell r="H2936">
            <v>0</v>
          </cell>
          <cell r="I2936">
            <v>0</v>
          </cell>
        </row>
        <row r="2937">
          <cell r="A2937">
            <v>0</v>
          </cell>
          <cell r="B2937" t="str">
            <v>Conexión a Momento y Cortante Viga - Viga [ W16 @ W16 ]</v>
          </cell>
          <cell r="C2937">
            <v>0</v>
          </cell>
          <cell r="D2937">
            <v>0</v>
          </cell>
          <cell r="E2937" t="str">
            <v>Ud</v>
          </cell>
          <cell r="F2937">
            <v>0</v>
          </cell>
          <cell r="G2937">
            <v>0</v>
          </cell>
          <cell r="H2937">
            <v>0</v>
          </cell>
          <cell r="I2937">
            <v>0</v>
          </cell>
        </row>
        <row r="2938">
          <cell r="B2938" t="str">
            <v>Mano de Obra</v>
          </cell>
        </row>
        <row r="2939">
          <cell r="B2939" t="str">
            <v>Frabricación</v>
          </cell>
        </row>
        <row r="2940">
          <cell r="B2940" t="str">
            <v>SandBlasting Superficie Metálicas</v>
          </cell>
          <cell r="C2940">
            <v>0</v>
          </cell>
          <cell r="D2940">
            <v>0</v>
          </cell>
          <cell r="E2940" t="str">
            <v>m2</v>
          </cell>
          <cell r="F2940">
            <v>169.5</v>
          </cell>
          <cell r="G2940">
            <v>30.51</v>
          </cell>
          <cell r="H2940">
            <v>0</v>
          </cell>
        </row>
        <row r="2941">
          <cell r="B2941" t="str">
            <v>Fabricación Estructura Metalica - Viga</v>
          </cell>
          <cell r="C2941">
            <v>0</v>
          </cell>
          <cell r="D2941">
            <v>0</v>
          </cell>
          <cell r="E2941" t="str">
            <v>ton</v>
          </cell>
          <cell r="F2941">
            <v>11999.999999999998</v>
          </cell>
          <cell r="G2941">
            <v>2160</v>
          </cell>
          <cell r="H2941">
            <v>0</v>
          </cell>
        </row>
        <row r="2942">
          <cell r="B2942" t="str">
            <v>Fabricación Estructura Metalica - Placa</v>
          </cell>
          <cell r="C2942">
            <v>0</v>
          </cell>
          <cell r="D2942">
            <v>0</v>
          </cell>
          <cell r="E2942" t="str">
            <v>ton</v>
          </cell>
          <cell r="F2942">
            <v>22000</v>
          </cell>
          <cell r="G2942">
            <v>3960</v>
          </cell>
          <cell r="H2942">
            <v>0</v>
          </cell>
        </row>
        <row r="2943">
          <cell r="B2943" t="str">
            <v>Pintura de Taller</v>
          </cell>
        </row>
        <row r="2944">
          <cell r="B2944" t="str">
            <v>MO-1001-12 [PEM] Pintor Estructura Metálica</v>
          </cell>
          <cell r="C2944">
            <v>0</v>
          </cell>
          <cell r="D2944">
            <v>0</v>
          </cell>
          <cell r="E2944" t="str">
            <v>Día</v>
          </cell>
          <cell r="F2944">
            <v>737.38099547511399</v>
          </cell>
          <cell r="G2944">
            <v>132.72999999999999</v>
          </cell>
          <cell r="H2944">
            <v>0</v>
          </cell>
        </row>
        <row r="2945">
          <cell r="B2945" t="str">
            <v>MO-1001-14 [AyEM] Ayudante Estructuras Metálica</v>
          </cell>
          <cell r="C2945">
            <v>0</v>
          </cell>
          <cell r="D2945">
            <v>0</v>
          </cell>
          <cell r="E2945" t="str">
            <v>Día</v>
          </cell>
          <cell r="F2945">
            <v>866.50045248868685</v>
          </cell>
          <cell r="G2945">
            <v>155.97</v>
          </cell>
          <cell r="H2945">
            <v>0</v>
          </cell>
        </row>
        <row r="2946">
          <cell r="B2946" t="str">
            <v>Servicios, Herramientas y Equipos</v>
          </cell>
        </row>
        <row r="2947">
          <cell r="B2947" t="str">
            <v>Compresor p/ Pintura</v>
          </cell>
          <cell r="C2947">
            <v>0</v>
          </cell>
          <cell r="D2947">
            <v>0</v>
          </cell>
          <cell r="E2947" t="str">
            <v>Hr</v>
          </cell>
          <cell r="F2947">
            <v>63.56</v>
          </cell>
          <cell r="G2947">
            <v>11.44</v>
          </cell>
          <cell r="H2947">
            <v>0</v>
          </cell>
        </row>
        <row r="2948">
          <cell r="A2948">
            <v>172.25</v>
          </cell>
          <cell r="B2948" t="str">
            <v>Viga Principal W16X31 de 3.70 m + Conexión a Momento y Cortante Viga - Col [ W16 @ W12 ] - { Patin } + Conexión a Momento y Cortante Viga - Col [ W16 @ W12 ] - { Alma } ( incluye Frabricación &amp; Pintura de Taller)</v>
          </cell>
          <cell r="C2948">
            <v>0</v>
          </cell>
          <cell r="E2948" t="str">
            <v>Ud</v>
          </cell>
          <cell r="G2948" t="e">
            <v>#DIV/0!</v>
          </cell>
          <cell r="I2948" t="e">
            <v>#DIV/0!</v>
          </cell>
        </row>
        <row r="2950">
          <cell r="A2950">
            <v>173.25</v>
          </cell>
          <cell r="B2950" t="str">
            <v>Análisis de Precio Unitario de 0.00 Ud de Viga Principal W16X31 de 3.85 m + Conexión a Momento y Cortante Viga - Col [ W16 @ W12 ] - { Patin } + Conexión a Momento y Cortante Viga - Col [ W16 @ W12 ] - { Alma } ( incluye Frabricación &amp; Pintura de Taller):</v>
          </cell>
          <cell r="H2950" t="str">
            <v>Motorlobby</v>
          </cell>
        </row>
        <row r="2951">
          <cell r="B2951" t="str">
            <v>Materiales</v>
          </cell>
        </row>
        <row r="2952">
          <cell r="A2952" t="str">
            <v>lbm</v>
          </cell>
          <cell r="B2952" t="str">
            <v>Viga Principal</v>
          </cell>
          <cell r="C2952">
            <v>3.85</v>
          </cell>
          <cell r="D2952" t="str">
            <v>m</v>
          </cell>
          <cell r="I2952" t="str">
            <v>perimeter</v>
          </cell>
        </row>
        <row r="2953">
          <cell r="A2953">
            <v>31</v>
          </cell>
          <cell r="B2953" t="str">
            <v>W16X31</v>
          </cell>
          <cell r="C2953">
            <v>0</v>
          </cell>
          <cell r="D2953">
            <v>0</v>
          </cell>
          <cell r="E2953" t="str">
            <v>pl</v>
          </cell>
          <cell r="F2953">
            <v>656.89</v>
          </cell>
          <cell r="G2953">
            <v>118.24</v>
          </cell>
          <cell r="H2953">
            <v>0</v>
          </cell>
          <cell r="I2953">
            <v>4.4016666666666664</v>
          </cell>
        </row>
        <row r="2954">
          <cell r="B2954" t="str">
            <v>Conexión Moment Plate</v>
          </cell>
        </row>
        <row r="2955">
          <cell r="A2955">
            <v>0</v>
          </cell>
          <cell r="B2955" t="str">
            <v>Conexión a Momento y Cortante Viga - Col [ W16 @ W12 ] - { Patin }</v>
          </cell>
          <cell r="C2955">
            <v>0</v>
          </cell>
          <cell r="D2955">
            <v>0</v>
          </cell>
          <cell r="E2955" t="str">
            <v>Ud</v>
          </cell>
          <cell r="F2955">
            <v>13955.75</v>
          </cell>
          <cell r="G2955">
            <v>0</v>
          </cell>
          <cell r="H2955">
            <v>0</v>
          </cell>
          <cell r="I2955">
            <v>0</v>
          </cell>
        </row>
        <row r="2956">
          <cell r="A2956">
            <v>0</v>
          </cell>
          <cell r="B2956" t="str">
            <v>Conexión a Momento y Cortante Viga - Col [ W16 @ W12 ] - { Alma }</v>
          </cell>
          <cell r="C2956">
            <v>0</v>
          </cell>
          <cell r="D2956">
            <v>0</v>
          </cell>
          <cell r="E2956" t="str">
            <v>Ud</v>
          </cell>
          <cell r="F2956">
            <v>0</v>
          </cell>
          <cell r="G2956">
            <v>0</v>
          </cell>
          <cell r="H2956">
            <v>0</v>
          </cell>
          <cell r="I2956">
            <v>0</v>
          </cell>
        </row>
        <row r="2957">
          <cell r="A2957">
            <v>0</v>
          </cell>
          <cell r="B2957" t="str">
            <v>Conexión a Momento y Cortante Viga - Viga [ W16 @ W16 ]</v>
          </cell>
          <cell r="C2957">
            <v>0</v>
          </cell>
          <cell r="D2957">
            <v>0</v>
          </cell>
          <cell r="E2957" t="str">
            <v>Ud</v>
          </cell>
          <cell r="F2957">
            <v>0</v>
          </cell>
          <cell r="G2957">
            <v>0</v>
          </cell>
          <cell r="H2957">
            <v>0</v>
          </cell>
          <cell r="I2957">
            <v>0</v>
          </cell>
        </row>
        <row r="2958">
          <cell r="B2958" t="str">
            <v>Mano de Obra</v>
          </cell>
        </row>
        <row r="2959">
          <cell r="B2959" t="str">
            <v>Frabricación</v>
          </cell>
        </row>
        <row r="2960">
          <cell r="B2960" t="str">
            <v>SandBlasting Superficie Metálicas</v>
          </cell>
          <cell r="C2960">
            <v>0</v>
          </cell>
          <cell r="D2960">
            <v>0</v>
          </cell>
          <cell r="E2960" t="str">
            <v>m2</v>
          </cell>
          <cell r="F2960">
            <v>169.5</v>
          </cell>
          <cell r="G2960">
            <v>30.51</v>
          </cell>
          <cell r="H2960">
            <v>0</v>
          </cell>
        </row>
        <row r="2961">
          <cell r="B2961" t="str">
            <v>Fabricación Estructura Metalica - Viga</v>
          </cell>
          <cell r="C2961">
            <v>0</v>
          </cell>
          <cell r="D2961">
            <v>0</v>
          </cell>
          <cell r="E2961" t="str">
            <v>ton</v>
          </cell>
          <cell r="F2961">
            <v>11999.999999999998</v>
          </cell>
          <cell r="G2961">
            <v>2160</v>
          </cell>
          <cell r="H2961">
            <v>0</v>
          </cell>
        </row>
        <row r="2962">
          <cell r="B2962" t="str">
            <v>Fabricación Estructura Metalica - Placa</v>
          </cell>
          <cell r="C2962">
            <v>0</v>
          </cell>
          <cell r="D2962">
            <v>0</v>
          </cell>
          <cell r="E2962" t="str">
            <v>ton</v>
          </cell>
          <cell r="F2962">
            <v>22000</v>
          </cell>
          <cell r="G2962">
            <v>3960</v>
          </cell>
          <cell r="H2962">
            <v>0</v>
          </cell>
        </row>
        <row r="2963">
          <cell r="B2963" t="str">
            <v>Pintura de Taller</v>
          </cell>
        </row>
        <row r="2964">
          <cell r="B2964" t="str">
            <v>MO-1001-12 [PEM] Pintor Estructura Metálica</v>
          </cell>
          <cell r="C2964">
            <v>0</v>
          </cell>
          <cell r="D2964">
            <v>0</v>
          </cell>
          <cell r="E2964" t="str">
            <v>Día</v>
          </cell>
          <cell r="F2964">
            <v>737.38099547511399</v>
          </cell>
          <cell r="G2964">
            <v>132.72999999999999</v>
          </cell>
          <cell r="H2964">
            <v>0</v>
          </cell>
        </row>
        <row r="2965">
          <cell r="B2965" t="str">
            <v>MO-1001-14 [AyEM] Ayudante Estructuras Metálica</v>
          </cell>
          <cell r="C2965">
            <v>0</v>
          </cell>
          <cell r="D2965">
            <v>0</v>
          </cell>
          <cell r="E2965" t="str">
            <v>Día</v>
          </cell>
          <cell r="F2965">
            <v>866.50045248868685</v>
          </cell>
          <cell r="G2965">
            <v>155.97</v>
          </cell>
          <cell r="H2965">
            <v>0</v>
          </cell>
        </row>
        <row r="2966">
          <cell r="B2966" t="str">
            <v>Servicios, Herramientas y Equipos</v>
          </cell>
        </row>
        <row r="2967">
          <cell r="B2967" t="str">
            <v>Compresor p/ Pintura</v>
          </cell>
          <cell r="C2967">
            <v>0</v>
          </cell>
          <cell r="D2967">
            <v>0</v>
          </cell>
          <cell r="E2967" t="str">
            <v>Hr</v>
          </cell>
          <cell r="F2967">
            <v>63.56</v>
          </cell>
          <cell r="G2967">
            <v>11.44</v>
          </cell>
          <cell r="H2967">
            <v>0</v>
          </cell>
        </row>
        <row r="2968">
          <cell r="A2968">
            <v>173.25</v>
          </cell>
          <cell r="B2968" t="str">
            <v>Viga Principal W16X31 de 3.85 m + Conexión a Momento y Cortante Viga - Col [ W16 @ W12 ] - { Patin } + Conexión a Momento y Cortante Viga - Col [ W16 @ W12 ] - { Alma } ( incluye Frabricación &amp; Pintura de Taller)</v>
          </cell>
          <cell r="C2968">
            <v>0</v>
          </cell>
          <cell r="E2968" t="str">
            <v>Ud</v>
          </cell>
          <cell r="G2968" t="e">
            <v>#DIV/0!</v>
          </cell>
          <cell r="I2968" t="e">
            <v>#DIV/0!</v>
          </cell>
        </row>
        <row r="2970">
          <cell r="A2970">
            <v>174.25</v>
          </cell>
          <cell r="B2970" t="str">
            <v>Análisis de Precio Unitario de 0.00 Ud de Viga Principal W16X31 de 3.91 m + Conexión a Momento y Cortante Viga - Col [ W16 @ W12 ] - { Patin } + Conexión a Momento y Cortante Viga - Col [ W16 @ W12 ] - { Alma } ( incluye Frabricación &amp; Pintura de Taller):</v>
          </cell>
          <cell r="H2970" t="str">
            <v>Motorlobby</v>
          </cell>
        </row>
        <row r="2971">
          <cell r="B2971" t="str">
            <v>Materiales</v>
          </cell>
        </row>
        <row r="2972">
          <cell r="A2972" t="str">
            <v>lbm</v>
          </cell>
          <cell r="B2972" t="str">
            <v>Viga Principal</v>
          </cell>
          <cell r="C2972">
            <v>3.91</v>
          </cell>
          <cell r="D2972" t="str">
            <v>m</v>
          </cell>
          <cell r="I2972" t="str">
            <v>perimeter</v>
          </cell>
        </row>
        <row r="2973">
          <cell r="A2973">
            <v>31</v>
          </cell>
          <cell r="B2973" t="str">
            <v>W16X31</v>
          </cell>
          <cell r="C2973">
            <v>0</v>
          </cell>
          <cell r="D2973">
            <v>0</v>
          </cell>
          <cell r="E2973" t="str">
            <v>pl</v>
          </cell>
          <cell r="F2973">
            <v>656.89</v>
          </cell>
          <cell r="G2973">
            <v>118.24</v>
          </cell>
          <cell r="H2973">
            <v>0</v>
          </cell>
          <cell r="I2973">
            <v>4.4016666666666664</v>
          </cell>
        </row>
        <row r="2974">
          <cell r="B2974" t="str">
            <v>Conexión Moment Plate</v>
          </cell>
        </row>
        <row r="2975">
          <cell r="A2975">
            <v>0</v>
          </cell>
          <cell r="B2975" t="str">
            <v>Conexión a Momento y Cortante Viga - Col [ W16 @ W12 ] - { Patin }</v>
          </cell>
          <cell r="C2975">
            <v>0</v>
          </cell>
          <cell r="D2975">
            <v>0</v>
          </cell>
          <cell r="E2975" t="str">
            <v>Ud</v>
          </cell>
          <cell r="F2975">
            <v>13955.75</v>
          </cell>
          <cell r="G2975">
            <v>0</v>
          </cell>
          <cell r="H2975">
            <v>0</v>
          </cell>
          <cell r="I2975">
            <v>0</v>
          </cell>
        </row>
        <row r="2976">
          <cell r="A2976">
            <v>0</v>
          </cell>
          <cell r="B2976" t="str">
            <v>Conexión a Momento y Cortante Viga - Col [ W16 @ W12 ] - { Alma }</v>
          </cell>
          <cell r="C2976">
            <v>0</v>
          </cell>
          <cell r="D2976">
            <v>0</v>
          </cell>
          <cell r="E2976" t="str">
            <v>Ud</v>
          </cell>
          <cell r="F2976">
            <v>0</v>
          </cell>
          <cell r="G2976">
            <v>0</v>
          </cell>
          <cell r="H2976">
            <v>0</v>
          </cell>
          <cell r="I2976">
            <v>0</v>
          </cell>
        </row>
        <row r="2977">
          <cell r="A2977">
            <v>0</v>
          </cell>
          <cell r="B2977" t="str">
            <v>Conexión a Momento y Cortante Viga - Viga [ W16 @ W16 ]</v>
          </cell>
          <cell r="C2977">
            <v>0</v>
          </cell>
          <cell r="D2977">
            <v>0</v>
          </cell>
          <cell r="E2977" t="str">
            <v>Ud</v>
          </cell>
          <cell r="F2977">
            <v>0</v>
          </cell>
          <cell r="G2977">
            <v>0</v>
          </cell>
          <cell r="H2977">
            <v>0</v>
          </cell>
          <cell r="I2977">
            <v>0</v>
          </cell>
        </row>
        <row r="2978">
          <cell r="B2978" t="str">
            <v>Mano de Obra</v>
          </cell>
        </row>
        <row r="2979">
          <cell r="B2979" t="str">
            <v>Frabricación</v>
          </cell>
        </row>
        <row r="2980">
          <cell r="B2980" t="str">
            <v>SandBlasting Superficie Metálicas</v>
          </cell>
          <cell r="C2980">
            <v>0</v>
          </cell>
          <cell r="D2980">
            <v>0</v>
          </cell>
          <cell r="E2980" t="str">
            <v>m2</v>
          </cell>
          <cell r="F2980">
            <v>169.5</v>
          </cell>
          <cell r="G2980">
            <v>30.51</v>
          </cell>
          <cell r="H2980">
            <v>0</v>
          </cell>
        </row>
        <row r="2981">
          <cell r="B2981" t="str">
            <v>Fabricación Estructura Metalica - Viga</v>
          </cell>
          <cell r="C2981">
            <v>0</v>
          </cell>
          <cell r="D2981">
            <v>0</v>
          </cell>
          <cell r="E2981" t="str">
            <v>ton</v>
          </cell>
          <cell r="F2981">
            <v>11999.999999999998</v>
          </cell>
          <cell r="G2981">
            <v>2160</v>
          </cell>
          <cell r="H2981">
            <v>0</v>
          </cell>
        </row>
        <row r="2982">
          <cell r="B2982" t="str">
            <v>Fabricación Estructura Metalica - Placa</v>
          </cell>
          <cell r="C2982">
            <v>0</v>
          </cell>
          <cell r="D2982">
            <v>0</v>
          </cell>
          <cell r="E2982" t="str">
            <v>ton</v>
          </cell>
          <cell r="F2982">
            <v>22000</v>
          </cell>
          <cell r="G2982">
            <v>3960</v>
          </cell>
          <cell r="H2982">
            <v>0</v>
          </cell>
        </row>
        <row r="2983">
          <cell r="B2983" t="str">
            <v>Pintura de Taller</v>
          </cell>
        </row>
        <row r="2984">
          <cell r="B2984" t="str">
            <v>MO-1001-12 [PEM] Pintor Estructura Metálica</v>
          </cell>
          <cell r="C2984">
            <v>0</v>
          </cell>
          <cell r="D2984">
            <v>0</v>
          </cell>
          <cell r="E2984" t="str">
            <v>Día</v>
          </cell>
          <cell r="F2984">
            <v>737.38099547511399</v>
          </cell>
          <cell r="G2984">
            <v>132.72999999999999</v>
          </cell>
          <cell r="H2984">
            <v>0</v>
          </cell>
        </row>
        <row r="2985">
          <cell r="B2985" t="str">
            <v>MO-1001-14 [AyEM] Ayudante Estructuras Metálica</v>
          </cell>
          <cell r="C2985">
            <v>0</v>
          </cell>
          <cell r="D2985">
            <v>0</v>
          </cell>
          <cell r="E2985" t="str">
            <v>Día</v>
          </cell>
          <cell r="F2985">
            <v>866.50045248868685</v>
          </cell>
          <cell r="G2985">
            <v>155.97</v>
          </cell>
          <cell r="H2985">
            <v>0</v>
          </cell>
        </row>
        <row r="2986">
          <cell r="B2986" t="str">
            <v>Servicios, Herramientas y Equipos</v>
          </cell>
        </row>
        <row r="2987">
          <cell r="B2987" t="str">
            <v>Compresor p/ Pintura</v>
          </cell>
          <cell r="C2987">
            <v>0</v>
          </cell>
          <cell r="D2987">
            <v>0</v>
          </cell>
          <cell r="E2987" t="str">
            <v>Hr</v>
          </cell>
          <cell r="F2987">
            <v>63.56</v>
          </cell>
          <cell r="G2987">
            <v>11.44</v>
          </cell>
          <cell r="H2987">
            <v>0</v>
          </cell>
        </row>
        <row r="2988">
          <cell r="A2988">
            <v>174.25</v>
          </cell>
          <cell r="B2988" t="str">
            <v>Viga Principal W16X31 de 3.91 m + Conexión a Momento y Cortante Viga - Col [ W16 @ W12 ] - { Patin } + Conexión a Momento y Cortante Viga - Col [ W16 @ W12 ] - { Alma } ( incluye Frabricación &amp; Pintura de Taller)</v>
          </cell>
          <cell r="C2988">
            <v>0</v>
          </cell>
          <cell r="E2988" t="str">
            <v>Ud</v>
          </cell>
          <cell r="G2988" t="e">
            <v>#DIV/0!</v>
          </cell>
          <cell r="I2988" t="e">
            <v>#DIV/0!</v>
          </cell>
        </row>
        <row r="2990">
          <cell r="A2990">
            <v>175.25</v>
          </cell>
          <cell r="B2990" t="str">
            <v>Análisis de Precio Unitario de 0.00 Ud de Viga Principal W16X31 de 4.03 m + Conexión a Momento y Cortante Viga - Col [ W16 @ W12 ] - { Patin } + Conexión a Momento y Cortante Viga - Col [ W16 @ W12 ] - { Alma } ( incluye Frabricación &amp; Pintura de Taller):</v>
          </cell>
          <cell r="H2990" t="str">
            <v>Motorlobby</v>
          </cell>
        </row>
        <row r="2991">
          <cell r="B2991" t="str">
            <v>Materiales</v>
          </cell>
        </row>
        <row r="2992">
          <cell r="A2992" t="str">
            <v>lbm</v>
          </cell>
          <cell r="B2992" t="str">
            <v>Viga Principal</v>
          </cell>
          <cell r="C2992">
            <v>4.03</v>
          </cell>
          <cell r="D2992" t="str">
            <v>m</v>
          </cell>
          <cell r="I2992" t="str">
            <v>perimeter</v>
          </cell>
        </row>
        <row r="2993">
          <cell r="A2993">
            <v>31</v>
          </cell>
          <cell r="B2993" t="str">
            <v>W16X31</v>
          </cell>
          <cell r="C2993">
            <v>0</v>
          </cell>
          <cell r="D2993">
            <v>0</v>
          </cell>
          <cell r="E2993" t="str">
            <v>pl</v>
          </cell>
          <cell r="F2993">
            <v>656.89</v>
          </cell>
          <cell r="G2993">
            <v>118.24</v>
          </cell>
          <cell r="H2993">
            <v>0</v>
          </cell>
          <cell r="I2993">
            <v>4.4016666666666664</v>
          </cell>
        </row>
        <row r="2994">
          <cell r="B2994" t="str">
            <v>Conexión Moment Plate</v>
          </cell>
        </row>
        <row r="2995">
          <cell r="A2995">
            <v>0</v>
          </cell>
          <cell r="B2995" t="str">
            <v>Conexión a Momento y Cortante Viga - Col [ W16 @ W12 ] - { Patin }</v>
          </cell>
          <cell r="C2995">
            <v>0</v>
          </cell>
          <cell r="D2995">
            <v>0</v>
          </cell>
          <cell r="E2995" t="str">
            <v>Ud</v>
          </cell>
          <cell r="F2995">
            <v>13955.75</v>
          </cell>
          <cell r="G2995">
            <v>0</v>
          </cell>
          <cell r="H2995">
            <v>0</v>
          </cell>
          <cell r="I2995">
            <v>0</v>
          </cell>
        </row>
        <row r="2996">
          <cell r="A2996">
            <v>0</v>
          </cell>
          <cell r="B2996" t="str">
            <v>Conexión a Momento y Cortante Viga - Col [ W16 @ W12 ] - { Alma }</v>
          </cell>
          <cell r="C2996">
            <v>0</v>
          </cell>
          <cell r="D2996">
            <v>0</v>
          </cell>
          <cell r="E2996" t="str">
            <v>Ud</v>
          </cell>
          <cell r="F2996">
            <v>0</v>
          </cell>
          <cell r="G2996">
            <v>0</v>
          </cell>
          <cell r="H2996">
            <v>0</v>
          </cell>
          <cell r="I2996">
            <v>0</v>
          </cell>
        </row>
        <row r="2997">
          <cell r="A2997">
            <v>0</v>
          </cell>
          <cell r="B2997" t="str">
            <v>Conexión a Momento y Cortante Viga - Viga [ W16 @ W16 ]</v>
          </cell>
          <cell r="C2997">
            <v>0</v>
          </cell>
          <cell r="D2997">
            <v>0</v>
          </cell>
          <cell r="E2997" t="str">
            <v>Ud</v>
          </cell>
          <cell r="F2997">
            <v>0</v>
          </cell>
          <cell r="G2997">
            <v>0</v>
          </cell>
          <cell r="H2997">
            <v>0</v>
          </cell>
          <cell r="I2997">
            <v>0</v>
          </cell>
        </row>
        <row r="2998">
          <cell r="B2998" t="str">
            <v>Mano de Obra</v>
          </cell>
        </row>
        <row r="2999">
          <cell r="B2999" t="str">
            <v>Frabricación</v>
          </cell>
        </row>
        <row r="3000">
          <cell r="B3000" t="str">
            <v>SandBlasting Superficie Metálicas</v>
          </cell>
          <cell r="C3000">
            <v>0</v>
          </cell>
          <cell r="D3000">
            <v>0</v>
          </cell>
          <cell r="E3000" t="str">
            <v>m2</v>
          </cell>
          <cell r="F3000">
            <v>169.5</v>
          </cell>
          <cell r="G3000">
            <v>30.51</v>
          </cell>
          <cell r="H3000">
            <v>0</v>
          </cell>
        </row>
        <row r="3001">
          <cell r="B3001" t="str">
            <v>Fabricación Estructura Metalica - Viga</v>
          </cell>
          <cell r="C3001">
            <v>0</v>
          </cell>
          <cell r="D3001">
            <v>0</v>
          </cell>
          <cell r="E3001" t="str">
            <v>ton</v>
          </cell>
          <cell r="F3001">
            <v>11999.999999999998</v>
          </cell>
          <cell r="G3001">
            <v>2160</v>
          </cell>
          <cell r="H3001">
            <v>0</v>
          </cell>
        </row>
        <row r="3002">
          <cell r="B3002" t="str">
            <v>Fabricación Estructura Metalica - Placa</v>
          </cell>
          <cell r="C3002">
            <v>0</v>
          </cell>
          <cell r="D3002">
            <v>0</v>
          </cell>
          <cell r="E3002" t="str">
            <v>ton</v>
          </cell>
          <cell r="F3002">
            <v>22000</v>
          </cell>
          <cell r="G3002">
            <v>3960</v>
          </cell>
          <cell r="H3002">
            <v>0</v>
          </cell>
        </row>
        <row r="3003">
          <cell r="B3003" t="str">
            <v>Pintura de Taller</v>
          </cell>
        </row>
        <row r="3004">
          <cell r="B3004" t="str">
            <v>MO-1001-12 [PEM] Pintor Estructura Metálica</v>
          </cell>
          <cell r="C3004">
            <v>0</v>
          </cell>
          <cell r="D3004">
            <v>0</v>
          </cell>
          <cell r="E3004" t="str">
            <v>Día</v>
          </cell>
          <cell r="F3004">
            <v>737.38099547511399</v>
          </cell>
          <cell r="G3004">
            <v>132.72999999999999</v>
          </cell>
          <cell r="H3004">
            <v>0</v>
          </cell>
        </row>
        <row r="3005">
          <cell r="B3005" t="str">
            <v>MO-1001-14 [AyEM] Ayudante Estructuras Metálica</v>
          </cell>
          <cell r="C3005">
            <v>0</v>
          </cell>
          <cell r="D3005">
            <v>0</v>
          </cell>
          <cell r="E3005" t="str">
            <v>Día</v>
          </cell>
          <cell r="F3005">
            <v>866.50045248868685</v>
          </cell>
          <cell r="G3005">
            <v>155.97</v>
          </cell>
          <cell r="H3005">
            <v>0</v>
          </cell>
        </row>
        <row r="3006">
          <cell r="B3006" t="str">
            <v>Servicios, Herramientas y Equipos</v>
          </cell>
        </row>
        <row r="3007">
          <cell r="B3007" t="str">
            <v>Compresor p/ Pintura</v>
          </cell>
          <cell r="C3007">
            <v>0</v>
          </cell>
          <cell r="D3007">
            <v>0</v>
          </cell>
          <cell r="E3007" t="str">
            <v>Hr</v>
          </cell>
          <cell r="F3007">
            <v>63.56</v>
          </cell>
          <cell r="G3007">
            <v>11.44</v>
          </cell>
          <cell r="H3007">
            <v>0</v>
          </cell>
        </row>
        <row r="3008">
          <cell r="A3008">
            <v>175.25</v>
          </cell>
          <cell r="B3008" t="str">
            <v>Viga Principal W16X31 de 4.03 m + Conexión a Momento y Cortante Viga - Col [ W16 @ W12 ] - { Patin } + Conexión a Momento y Cortante Viga - Col [ W16 @ W12 ] - { Alma } ( incluye Frabricación &amp; Pintura de Taller)</v>
          </cell>
          <cell r="C3008">
            <v>0</v>
          </cell>
          <cell r="E3008" t="str">
            <v>Ud</v>
          </cell>
          <cell r="G3008" t="e">
            <v>#DIV/0!</v>
          </cell>
          <cell r="I3008" t="e">
            <v>#DIV/0!</v>
          </cell>
        </row>
        <row r="3010">
          <cell r="A3010">
            <v>176.25</v>
          </cell>
          <cell r="B3010" t="str">
            <v>Análisis de Precio Unitario de 0.00 Ud de Viga Principal W16X31 de 4.10 m + Conexión a Momento y Cortante Viga - Col [ W16 @ W12 ] - { Patin } + Conexión a Momento y Cortante Viga - Col [ W16 @ W12 ] - { Alma } ( incluye Frabricación &amp; Pintura de Taller):</v>
          </cell>
          <cell r="H3010" t="str">
            <v>Motorlobby</v>
          </cell>
        </row>
        <row r="3011">
          <cell r="B3011" t="str">
            <v>Materiales</v>
          </cell>
        </row>
        <row r="3012">
          <cell r="A3012" t="str">
            <v>lbm</v>
          </cell>
          <cell r="B3012" t="str">
            <v>Viga Principal</v>
          </cell>
          <cell r="C3012">
            <v>4.0999999999999996</v>
          </cell>
          <cell r="D3012" t="str">
            <v>m</v>
          </cell>
          <cell r="I3012" t="str">
            <v>perimeter</v>
          </cell>
        </row>
        <row r="3013">
          <cell r="A3013">
            <v>31</v>
          </cell>
          <cell r="B3013" t="str">
            <v>W16X31</v>
          </cell>
          <cell r="C3013">
            <v>0</v>
          </cell>
          <cell r="D3013">
            <v>0</v>
          </cell>
          <cell r="E3013" t="str">
            <v>pl</v>
          </cell>
          <cell r="F3013">
            <v>656.89</v>
          </cell>
          <cell r="G3013">
            <v>118.24</v>
          </cell>
          <cell r="H3013">
            <v>0</v>
          </cell>
          <cell r="I3013">
            <v>4.4016666666666664</v>
          </cell>
        </row>
        <row r="3014">
          <cell r="B3014" t="str">
            <v>Conexión Moment Plate</v>
          </cell>
        </row>
        <row r="3015">
          <cell r="A3015">
            <v>0</v>
          </cell>
          <cell r="B3015" t="str">
            <v>Conexión a Momento y Cortante Viga - Col [ W16 @ W12 ] - { Patin }</v>
          </cell>
          <cell r="C3015">
            <v>0</v>
          </cell>
          <cell r="D3015">
            <v>0</v>
          </cell>
          <cell r="E3015" t="str">
            <v>Ud</v>
          </cell>
          <cell r="F3015">
            <v>13955.75</v>
          </cell>
          <cell r="G3015">
            <v>0</v>
          </cell>
          <cell r="H3015">
            <v>0</v>
          </cell>
          <cell r="I3015">
            <v>0</v>
          </cell>
        </row>
        <row r="3016">
          <cell r="A3016">
            <v>0</v>
          </cell>
          <cell r="B3016" t="str">
            <v>Conexión a Momento y Cortante Viga - Col [ W16 @ W12 ] - { Alma }</v>
          </cell>
          <cell r="C3016">
            <v>0</v>
          </cell>
          <cell r="D3016">
            <v>0</v>
          </cell>
          <cell r="E3016" t="str">
            <v>Ud</v>
          </cell>
          <cell r="F3016">
            <v>0</v>
          </cell>
          <cell r="G3016">
            <v>0</v>
          </cell>
          <cell r="H3016">
            <v>0</v>
          </cell>
          <cell r="I3016">
            <v>0</v>
          </cell>
        </row>
        <row r="3017">
          <cell r="A3017">
            <v>0</v>
          </cell>
          <cell r="B3017" t="str">
            <v>Conexión a Momento y Cortante Viga - Viga [ W16 @ W16 ]</v>
          </cell>
          <cell r="C3017">
            <v>0</v>
          </cell>
          <cell r="D3017">
            <v>0</v>
          </cell>
          <cell r="E3017" t="str">
            <v>Ud</v>
          </cell>
          <cell r="F3017">
            <v>0</v>
          </cell>
          <cell r="G3017">
            <v>0</v>
          </cell>
          <cell r="H3017">
            <v>0</v>
          </cell>
          <cell r="I3017">
            <v>0</v>
          </cell>
        </row>
        <row r="3018">
          <cell r="B3018" t="str">
            <v>Mano de Obra</v>
          </cell>
        </row>
        <row r="3019">
          <cell r="B3019" t="str">
            <v>Frabricación</v>
          </cell>
        </row>
        <row r="3020">
          <cell r="B3020" t="str">
            <v>SandBlasting Superficie Metálicas</v>
          </cell>
          <cell r="C3020">
            <v>0</v>
          </cell>
          <cell r="D3020">
            <v>0</v>
          </cell>
          <cell r="E3020" t="str">
            <v>m2</v>
          </cell>
          <cell r="F3020">
            <v>169.5</v>
          </cell>
          <cell r="G3020">
            <v>30.51</v>
          </cell>
          <cell r="H3020">
            <v>0</v>
          </cell>
        </row>
        <row r="3021">
          <cell r="B3021" t="str">
            <v>Fabricación Estructura Metalica - Viga</v>
          </cell>
          <cell r="C3021">
            <v>0</v>
          </cell>
          <cell r="D3021">
            <v>0</v>
          </cell>
          <cell r="E3021" t="str">
            <v>ton</v>
          </cell>
          <cell r="F3021">
            <v>11999.999999999998</v>
          </cell>
          <cell r="G3021">
            <v>2160</v>
          </cell>
          <cell r="H3021">
            <v>0</v>
          </cell>
        </row>
        <row r="3022">
          <cell r="B3022" t="str">
            <v>Fabricación Estructura Metalica - Placa</v>
          </cell>
          <cell r="C3022">
            <v>0</v>
          </cell>
          <cell r="D3022">
            <v>0</v>
          </cell>
          <cell r="E3022" t="str">
            <v>ton</v>
          </cell>
          <cell r="F3022">
            <v>22000</v>
          </cell>
          <cell r="G3022">
            <v>3960</v>
          </cell>
          <cell r="H3022">
            <v>0</v>
          </cell>
        </row>
        <row r="3023">
          <cell r="B3023" t="str">
            <v>Pintura de Taller</v>
          </cell>
        </row>
        <row r="3024">
          <cell r="B3024" t="str">
            <v>MO-1001-12 [PEM] Pintor Estructura Metálica</v>
          </cell>
          <cell r="C3024">
            <v>0</v>
          </cell>
          <cell r="D3024">
            <v>0</v>
          </cell>
          <cell r="E3024" t="str">
            <v>Día</v>
          </cell>
          <cell r="F3024">
            <v>737.38099547511399</v>
          </cell>
          <cell r="G3024">
            <v>132.72999999999999</v>
          </cell>
          <cell r="H3024">
            <v>0</v>
          </cell>
        </row>
        <row r="3025">
          <cell r="B3025" t="str">
            <v>MO-1001-14 [AyEM] Ayudante Estructuras Metálica</v>
          </cell>
          <cell r="C3025">
            <v>0</v>
          </cell>
          <cell r="D3025">
            <v>0</v>
          </cell>
          <cell r="E3025" t="str">
            <v>Día</v>
          </cell>
          <cell r="F3025">
            <v>866.50045248868685</v>
          </cell>
          <cell r="G3025">
            <v>155.97</v>
          </cell>
          <cell r="H3025">
            <v>0</v>
          </cell>
        </row>
        <row r="3026">
          <cell r="B3026" t="str">
            <v>Servicios, Herramientas y Equipos</v>
          </cell>
        </row>
        <row r="3027">
          <cell r="B3027" t="str">
            <v>Compresor p/ Pintura</v>
          </cell>
          <cell r="C3027">
            <v>0</v>
          </cell>
          <cell r="D3027">
            <v>0</v>
          </cell>
          <cell r="E3027" t="str">
            <v>Hr</v>
          </cell>
          <cell r="F3027">
            <v>63.56</v>
          </cell>
          <cell r="G3027">
            <v>11.44</v>
          </cell>
          <cell r="H3027">
            <v>0</v>
          </cell>
        </row>
        <row r="3028">
          <cell r="A3028">
            <v>176.25</v>
          </cell>
          <cell r="B3028" t="str">
            <v>Viga Principal W16X31 de 4.10 m + Conexión a Momento y Cortante Viga - Col [ W16 @ W12 ] - { Patin } + Conexión a Momento y Cortante Viga - Col [ W16 @ W12 ] - { Alma } ( incluye Frabricación &amp; Pintura de Taller)</v>
          </cell>
          <cell r="C3028">
            <v>0</v>
          </cell>
          <cell r="E3028" t="str">
            <v>Ud</v>
          </cell>
          <cell r="G3028" t="e">
            <v>#DIV/0!</v>
          </cell>
          <cell r="I3028" t="e">
            <v>#DIV/0!</v>
          </cell>
        </row>
        <row r="3030">
          <cell r="A3030">
            <v>177.25</v>
          </cell>
          <cell r="B3030" t="str">
            <v>Análisis de Precio Unitario de 0.00 Ud de Viga Principal W16X31 de 4.12 m + Conexión a Momento y Cortante Viga - Col [ W16 @ W12 ] - { Patin } + Conexión a Momento y Cortante Viga - Col [ W16 @ W12 ] - { Alma } ( incluye Frabricación &amp; Pintura de Taller):</v>
          </cell>
          <cell r="H3030" t="str">
            <v>Motorlobby</v>
          </cell>
        </row>
        <row r="3031">
          <cell r="B3031" t="str">
            <v>Materiales</v>
          </cell>
        </row>
        <row r="3032">
          <cell r="A3032" t="str">
            <v>lbm</v>
          </cell>
          <cell r="B3032" t="str">
            <v>Viga Principal</v>
          </cell>
          <cell r="C3032">
            <v>4.12</v>
          </cell>
          <cell r="D3032" t="str">
            <v>m</v>
          </cell>
          <cell r="I3032" t="str">
            <v>perimeter</v>
          </cell>
        </row>
        <row r="3033">
          <cell r="A3033">
            <v>31</v>
          </cell>
          <cell r="B3033" t="str">
            <v>W16X31</v>
          </cell>
          <cell r="C3033">
            <v>0</v>
          </cell>
          <cell r="D3033">
            <v>0</v>
          </cell>
          <cell r="E3033" t="str">
            <v>pl</v>
          </cell>
          <cell r="F3033">
            <v>656.89</v>
          </cell>
          <cell r="G3033">
            <v>118.24</v>
          </cell>
          <cell r="H3033">
            <v>0</v>
          </cell>
          <cell r="I3033">
            <v>4.4016666666666664</v>
          </cell>
        </row>
        <row r="3034">
          <cell r="B3034" t="str">
            <v>Conexión Moment Plate</v>
          </cell>
        </row>
        <row r="3035">
          <cell r="A3035">
            <v>0</v>
          </cell>
          <cell r="B3035" t="str">
            <v>Conexión a Momento y Cortante Viga - Col [ W16 @ W12 ] - { Patin }</v>
          </cell>
          <cell r="C3035">
            <v>0</v>
          </cell>
          <cell r="D3035">
            <v>0</v>
          </cell>
          <cell r="E3035" t="str">
            <v>Ud</v>
          </cell>
          <cell r="F3035">
            <v>13955.75</v>
          </cell>
          <cell r="G3035">
            <v>0</v>
          </cell>
          <cell r="H3035">
            <v>0</v>
          </cell>
          <cell r="I3035">
            <v>0</v>
          </cell>
        </row>
        <row r="3036">
          <cell r="A3036">
            <v>0</v>
          </cell>
          <cell r="B3036" t="str">
            <v>Conexión a Momento y Cortante Viga - Col [ W16 @ W12 ] - { Alma }</v>
          </cell>
          <cell r="C3036">
            <v>0</v>
          </cell>
          <cell r="D3036">
            <v>0</v>
          </cell>
          <cell r="E3036" t="str">
            <v>Ud</v>
          </cell>
          <cell r="F3036">
            <v>0</v>
          </cell>
          <cell r="G3036">
            <v>0</v>
          </cell>
          <cell r="H3036">
            <v>0</v>
          </cell>
          <cell r="I3036">
            <v>0</v>
          </cell>
        </row>
        <row r="3037">
          <cell r="A3037">
            <v>0</v>
          </cell>
          <cell r="B3037" t="str">
            <v>Conexión a Momento y Cortante Viga - Viga [ W16 @ W16 ]</v>
          </cell>
          <cell r="C3037">
            <v>0</v>
          </cell>
          <cell r="D3037">
            <v>0</v>
          </cell>
          <cell r="E3037" t="str">
            <v>Ud</v>
          </cell>
          <cell r="F3037">
            <v>0</v>
          </cell>
          <cell r="G3037">
            <v>0</v>
          </cell>
          <cell r="H3037">
            <v>0</v>
          </cell>
          <cell r="I3037">
            <v>0</v>
          </cell>
        </row>
        <row r="3038">
          <cell r="B3038" t="str">
            <v>Mano de Obra</v>
          </cell>
        </row>
        <row r="3039">
          <cell r="B3039" t="str">
            <v>Frabricación</v>
          </cell>
        </row>
        <row r="3040">
          <cell r="B3040" t="str">
            <v>SandBlasting Superficie Metálicas</v>
          </cell>
          <cell r="C3040">
            <v>0</v>
          </cell>
          <cell r="D3040">
            <v>0</v>
          </cell>
          <cell r="E3040" t="str">
            <v>m2</v>
          </cell>
          <cell r="F3040">
            <v>169.5</v>
          </cell>
          <cell r="G3040">
            <v>30.51</v>
          </cell>
          <cell r="H3040">
            <v>0</v>
          </cell>
        </row>
        <row r="3041">
          <cell r="B3041" t="str">
            <v>Fabricación Estructura Metalica - Viga</v>
          </cell>
          <cell r="C3041">
            <v>0</v>
          </cell>
          <cell r="D3041">
            <v>0</v>
          </cell>
          <cell r="E3041" t="str">
            <v>ton</v>
          </cell>
          <cell r="F3041">
            <v>11999.999999999998</v>
          </cell>
          <cell r="G3041">
            <v>2160</v>
          </cell>
          <cell r="H3041">
            <v>0</v>
          </cell>
        </row>
        <row r="3042">
          <cell r="B3042" t="str">
            <v>Fabricación Estructura Metalica - Placa</v>
          </cell>
          <cell r="C3042">
            <v>0</v>
          </cell>
          <cell r="D3042">
            <v>0</v>
          </cell>
          <cell r="E3042" t="str">
            <v>ton</v>
          </cell>
          <cell r="F3042">
            <v>22000</v>
          </cell>
          <cell r="G3042">
            <v>3960</v>
          </cell>
          <cell r="H3042">
            <v>0</v>
          </cell>
        </row>
        <row r="3043">
          <cell r="B3043" t="str">
            <v>Pintura de Taller</v>
          </cell>
        </row>
        <row r="3044">
          <cell r="B3044" t="str">
            <v>MO-1001-12 [PEM] Pintor Estructura Metálica</v>
          </cell>
          <cell r="C3044">
            <v>0</v>
          </cell>
          <cell r="D3044">
            <v>0</v>
          </cell>
          <cell r="E3044" t="str">
            <v>Día</v>
          </cell>
          <cell r="F3044">
            <v>737.38099547511399</v>
          </cell>
          <cell r="G3044">
            <v>132.72999999999999</v>
          </cell>
          <cell r="H3044">
            <v>0</v>
          </cell>
        </row>
        <row r="3045">
          <cell r="B3045" t="str">
            <v>MO-1001-14 [AyEM] Ayudante Estructuras Metálica</v>
          </cell>
          <cell r="C3045">
            <v>0</v>
          </cell>
          <cell r="D3045">
            <v>0</v>
          </cell>
          <cell r="E3045" t="str">
            <v>Día</v>
          </cell>
          <cell r="F3045">
            <v>866.50045248868685</v>
          </cell>
          <cell r="G3045">
            <v>155.97</v>
          </cell>
          <cell r="H3045">
            <v>0</v>
          </cell>
        </row>
        <row r="3046">
          <cell r="B3046" t="str">
            <v>Servicios, Herramientas y Equipos</v>
          </cell>
        </row>
        <row r="3047">
          <cell r="B3047" t="str">
            <v>Compresor p/ Pintura</v>
          </cell>
          <cell r="C3047">
            <v>0</v>
          </cell>
          <cell r="D3047">
            <v>0</v>
          </cell>
          <cell r="E3047" t="str">
            <v>Hr</v>
          </cell>
          <cell r="F3047">
            <v>63.56</v>
          </cell>
          <cell r="G3047">
            <v>11.44</v>
          </cell>
          <cell r="H3047">
            <v>0</v>
          </cell>
        </row>
        <row r="3048">
          <cell r="A3048">
            <v>177.25</v>
          </cell>
          <cell r="B3048" t="str">
            <v>Viga Principal W16X31 de 4.12 m + Conexión a Momento y Cortante Viga - Col [ W16 @ W12 ] - { Patin } + Conexión a Momento y Cortante Viga - Col [ W16 @ W12 ] - { Alma } ( incluye Frabricación &amp; Pintura de Taller)</v>
          </cell>
          <cell r="C3048">
            <v>0</v>
          </cell>
          <cell r="E3048" t="str">
            <v>Ud</v>
          </cell>
          <cell r="G3048" t="e">
            <v>#DIV/0!</v>
          </cell>
          <cell r="I3048" t="e">
            <v>#DIV/0!</v>
          </cell>
        </row>
        <row r="3050">
          <cell r="A3050">
            <v>178.25</v>
          </cell>
          <cell r="B3050" t="str">
            <v>Análisis de Precio Unitario de 0.00 Ud de Viga Principal W16X31 de 4.19 m + Conexión a Momento y Cortante Viga - Col [ W16 @ W12 ] - { Patin } + Conexión a Momento y Cortante Viga - Col [ W16 @ W12 ] - { Alma } ( incluye Frabricación &amp; Pintura de Taller):</v>
          </cell>
          <cell r="H3050" t="str">
            <v>Motorlobby</v>
          </cell>
        </row>
        <row r="3051">
          <cell r="B3051" t="str">
            <v>Materiales</v>
          </cell>
        </row>
        <row r="3052">
          <cell r="A3052" t="str">
            <v>lbm</v>
          </cell>
          <cell r="B3052" t="str">
            <v>Viga Principal</v>
          </cell>
          <cell r="C3052">
            <v>4.1900000000000004</v>
          </cell>
          <cell r="D3052" t="str">
            <v>m</v>
          </cell>
          <cell r="I3052" t="str">
            <v>perimeter</v>
          </cell>
        </row>
        <row r="3053">
          <cell r="A3053">
            <v>31</v>
          </cell>
          <cell r="B3053" t="str">
            <v>W16X31</v>
          </cell>
          <cell r="C3053">
            <v>0</v>
          </cell>
          <cell r="D3053">
            <v>0</v>
          </cell>
          <cell r="E3053" t="str">
            <v>pl</v>
          </cell>
          <cell r="F3053">
            <v>656.89</v>
          </cell>
          <cell r="G3053">
            <v>118.24</v>
          </cell>
          <cell r="H3053">
            <v>0</v>
          </cell>
          <cell r="I3053">
            <v>4.4016666666666664</v>
          </cell>
        </row>
        <row r="3054">
          <cell r="B3054" t="str">
            <v>Conexión Moment Plate</v>
          </cell>
        </row>
        <row r="3055">
          <cell r="A3055">
            <v>0</v>
          </cell>
          <cell r="B3055" t="str">
            <v>Conexión a Momento y Cortante Viga - Col [ W16 @ W12 ] - { Patin }</v>
          </cell>
          <cell r="C3055">
            <v>0</v>
          </cell>
          <cell r="D3055">
            <v>0</v>
          </cell>
          <cell r="E3055" t="str">
            <v>Ud</v>
          </cell>
          <cell r="F3055">
            <v>13955.75</v>
          </cell>
          <cell r="G3055">
            <v>0</v>
          </cell>
          <cell r="H3055">
            <v>0</v>
          </cell>
          <cell r="I3055">
            <v>0</v>
          </cell>
        </row>
        <row r="3056">
          <cell r="A3056">
            <v>0</v>
          </cell>
          <cell r="B3056" t="str">
            <v>Conexión a Momento y Cortante Viga - Col [ W16 @ W12 ] - { Alma }</v>
          </cell>
          <cell r="C3056">
            <v>0</v>
          </cell>
          <cell r="D3056">
            <v>0</v>
          </cell>
          <cell r="E3056" t="str">
            <v>Ud</v>
          </cell>
          <cell r="F3056">
            <v>0</v>
          </cell>
          <cell r="G3056">
            <v>0</v>
          </cell>
          <cell r="H3056">
            <v>0</v>
          </cell>
          <cell r="I3056">
            <v>0</v>
          </cell>
        </row>
        <row r="3057">
          <cell r="A3057">
            <v>0</v>
          </cell>
          <cell r="B3057" t="str">
            <v>Conexión a Momento y Cortante Viga - Viga [ W16 @ W16 ]</v>
          </cell>
          <cell r="C3057">
            <v>0</v>
          </cell>
          <cell r="D3057">
            <v>0</v>
          </cell>
          <cell r="E3057" t="str">
            <v>Ud</v>
          </cell>
          <cell r="F3057">
            <v>0</v>
          </cell>
          <cell r="G3057">
            <v>0</v>
          </cell>
          <cell r="H3057">
            <v>0</v>
          </cell>
          <cell r="I3057">
            <v>0</v>
          </cell>
        </row>
        <row r="3058">
          <cell r="B3058" t="str">
            <v>Mano de Obra</v>
          </cell>
        </row>
        <row r="3059">
          <cell r="B3059" t="str">
            <v>Frabricación</v>
          </cell>
        </row>
        <row r="3060">
          <cell r="B3060" t="str">
            <v>SandBlasting Superficie Metálicas</v>
          </cell>
          <cell r="C3060">
            <v>0</v>
          </cell>
          <cell r="D3060">
            <v>0</v>
          </cell>
          <cell r="E3060" t="str">
            <v>m2</v>
          </cell>
          <cell r="F3060">
            <v>169.5</v>
          </cell>
          <cell r="G3060">
            <v>30.51</v>
          </cell>
          <cell r="H3060">
            <v>0</v>
          </cell>
        </row>
        <row r="3061">
          <cell r="B3061" t="str">
            <v>Fabricación Estructura Metalica - Viga</v>
          </cell>
          <cell r="C3061">
            <v>0</v>
          </cell>
          <cell r="D3061">
            <v>0</v>
          </cell>
          <cell r="E3061" t="str">
            <v>ton</v>
          </cell>
          <cell r="F3061">
            <v>11999.999999999998</v>
          </cell>
          <cell r="G3061">
            <v>2160</v>
          </cell>
          <cell r="H3061">
            <v>0</v>
          </cell>
        </row>
        <row r="3062">
          <cell r="B3062" t="str">
            <v>Fabricación Estructura Metalica - Placa</v>
          </cell>
          <cell r="C3062">
            <v>0</v>
          </cell>
          <cell r="D3062">
            <v>0</v>
          </cell>
          <cell r="E3062" t="str">
            <v>ton</v>
          </cell>
          <cell r="F3062">
            <v>22000</v>
          </cell>
          <cell r="G3062">
            <v>3960</v>
          </cell>
          <cell r="H3062">
            <v>0</v>
          </cell>
        </row>
        <row r="3063">
          <cell r="B3063" t="str">
            <v>Pintura de Taller</v>
          </cell>
        </row>
        <row r="3064">
          <cell r="B3064" t="str">
            <v>MO-1001-12 [PEM] Pintor Estructura Metálica</v>
          </cell>
          <cell r="C3064">
            <v>0</v>
          </cell>
          <cell r="D3064">
            <v>0</v>
          </cell>
          <cell r="E3064" t="str">
            <v>Día</v>
          </cell>
          <cell r="F3064">
            <v>737.38099547511399</v>
          </cell>
          <cell r="G3064">
            <v>132.72999999999999</v>
          </cell>
          <cell r="H3064">
            <v>0</v>
          </cell>
        </row>
        <row r="3065">
          <cell r="B3065" t="str">
            <v>MO-1001-14 [AyEM] Ayudante Estructuras Metálica</v>
          </cell>
          <cell r="C3065">
            <v>0</v>
          </cell>
          <cell r="D3065">
            <v>0</v>
          </cell>
          <cell r="E3065" t="str">
            <v>Día</v>
          </cell>
          <cell r="F3065">
            <v>866.50045248868685</v>
          </cell>
          <cell r="G3065">
            <v>155.97</v>
          </cell>
          <cell r="H3065">
            <v>0</v>
          </cell>
        </row>
        <row r="3066">
          <cell r="B3066" t="str">
            <v>Servicios, Herramientas y Equipos</v>
          </cell>
        </row>
        <row r="3067">
          <cell r="B3067" t="str">
            <v>Compresor p/ Pintura</v>
          </cell>
          <cell r="C3067">
            <v>0</v>
          </cell>
          <cell r="D3067">
            <v>0</v>
          </cell>
          <cell r="E3067" t="str">
            <v>Hr</v>
          </cell>
          <cell r="F3067">
            <v>63.56</v>
          </cell>
          <cell r="G3067">
            <v>11.44</v>
          </cell>
          <cell r="H3067">
            <v>0</v>
          </cell>
        </row>
        <row r="3068">
          <cell r="A3068">
            <v>178.25</v>
          </cell>
          <cell r="B3068" t="str">
            <v>Viga Principal W16X31 de 4.19 m + Conexión a Momento y Cortante Viga - Col [ W16 @ W12 ] - { Patin } + Conexión a Momento y Cortante Viga - Col [ W16 @ W12 ] - { Alma } ( incluye Frabricación &amp; Pintura de Taller)</v>
          </cell>
          <cell r="C3068">
            <v>0</v>
          </cell>
          <cell r="E3068" t="str">
            <v>Ud</v>
          </cell>
          <cell r="G3068" t="e">
            <v>#DIV/0!</v>
          </cell>
          <cell r="I3068" t="e">
            <v>#DIV/0!</v>
          </cell>
        </row>
        <row r="3070">
          <cell r="A3070">
            <v>179.25</v>
          </cell>
          <cell r="B3070" t="str">
            <v>Análisis de Precio Unitario de 0.00 Ud de Viga Principal W16X31 de 4.33 m + Conexión a Momento y Cortante Viga - Col [ W16 @ W12 ] - { Patin } + Conexión a Momento y Cortante Viga - Col [ W16 @ W12 ] - { Alma } ( incluye Frabricación &amp; Pintura de Taller):</v>
          </cell>
          <cell r="H3070" t="str">
            <v>Motorlobby</v>
          </cell>
        </row>
        <row r="3071">
          <cell r="B3071" t="str">
            <v>Materiales</v>
          </cell>
        </row>
        <row r="3072">
          <cell r="A3072" t="str">
            <v>lbm</v>
          </cell>
          <cell r="B3072" t="str">
            <v>Viga Principal</v>
          </cell>
          <cell r="C3072">
            <v>4.33</v>
          </cell>
          <cell r="D3072" t="str">
            <v>m</v>
          </cell>
          <cell r="I3072" t="str">
            <v>perimeter</v>
          </cell>
        </row>
        <row r="3073">
          <cell r="A3073">
            <v>31</v>
          </cell>
          <cell r="B3073" t="str">
            <v>W16X31</v>
          </cell>
          <cell r="C3073">
            <v>0</v>
          </cell>
          <cell r="D3073">
            <v>0</v>
          </cell>
          <cell r="E3073" t="str">
            <v>pl</v>
          </cell>
          <cell r="F3073">
            <v>656.89</v>
          </cell>
          <cell r="G3073">
            <v>118.24</v>
          </cell>
          <cell r="H3073">
            <v>0</v>
          </cell>
          <cell r="I3073">
            <v>4.4016666666666664</v>
          </cell>
        </row>
        <row r="3074">
          <cell r="B3074" t="str">
            <v>Conexión Moment Plate</v>
          </cell>
        </row>
        <row r="3075">
          <cell r="A3075">
            <v>0</v>
          </cell>
          <cell r="B3075" t="str">
            <v>Conexión a Momento y Cortante Viga - Col [ W16 @ W12 ] - { Patin }</v>
          </cell>
          <cell r="C3075">
            <v>0</v>
          </cell>
          <cell r="D3075">
            <v>0</v>
          </cell>
          <cell r="E3075" t="str">
            <v>Ud</v>
          </cell>
          <cell r="F3075">
            <v>13955.75</v>
          </cell>
          <cell r="G3075">
            <v>0</v>
          </cell>
          <cell r="H3075">
            <v>0</v>
          </cell>
          <cell r="I3075">
            <v>0</v>
          </cell>
        </row>
        <row r="3076">
          <cell r="A3076">
            <v>0</v>
          </cell>
          <cell r="B3076" t="str">
            <v>Conexión a Momento y Cortante Viga - Col [ W16 @ W12 ] - { Alma }</v>
          </cell>
          <cell r="C3076">
            <v>0</v>
          </cell>
          <cell r="D3076">
            <v>0</v>
          </cell>
          <cell r="E3076" t="str">
            <v>Ud</v>
          </cell>
          <cell r="F3076">
            <v>0</v>
          </cell>
          <cell r="G3076">
            <v>0</v>
          </cell>
          <cell r="H3076">
            <v>0</v>
          </cell>
          <cell r="I3076">
            <v>0</v>
          </cell>
        </row>
        <row r="3077">
          <cell r="A3077">
            <v>0</v>
          </cell>
          <cell r="B3077" t="str">
            <v>Conexión a Momento y Cortante Viga - Viga [ W16 @ W16 ]</v>
          </cell>
          <cell r="C3077">
            <v>0</v>
          </cell>
          <cell r="D3077">
            <v>0</v>
          </cell>
          <cell r="E3077" t="str">
            <v>Ud</v>
          </cell>
          <cell r="F3077">
            <v>0</v>
          </cell>
          <cell r="G3077">
            <v>0</v>
          </cell>
          <cell r="H3077">
            <v>0</v>
          </cell>
          <cell r="I3077">
            <v>0</v>
          </cell>
        </row>
        <row r="3078">
          <cell r="B3078" t="str">
            <v>Mano de Obra</v>
          </cell>
        </row>
        <row r="3079">
          <cell r="B3079" t="str">
            <v>Frabricación</v>
          </cell>
        </row>
        <row r="3080">
          <cell r="B3080" t="str">
            <v>SandBlasting Superficie Metálicas</v>
          </cell>
          <cell r="C3080">
            <v>0</v>
          </cell>
          <cell r="D3080">
            <v>0</v>
          </cell>
          <cell r="E3080" t="str">
            <v>m2</v>
          </cell>
          <cell r="F3080">
            <v>169.5</v>
          </cell>
          <cell r="G3080">
            <v>30.51</v>
          </cell>
          <cell r="H3080">
            <v>0</v>
          </cell>
        </row>
        <row r="3081">
          <cell r="B3081" t="str">
            <v>Fabricación Estructura Metalica - Viga</v>
          </cell>
          <cell r="C3081">
            <v>0</v>
          </cell>
          <cell r="D3081">
            <v>0</v>
          </cell>
          <cell r="E3081" t="str">
            <v>ton</v>
          </cell>
          <cell r="F3081">
            <v>11999.999999999998</v>
          </cell>
          <cell r="G3081">
            <v>2160</v>
          </cell>
          <cell r="H3081">
            <v>0</v>
          </cell>
        </row>
        <row r="3082">
          <cell r="B3082" t="str">
            <v>Fabricación Estructura Metalica - Placa</v>
          </cell>
          <cell r="C3082">
            <v>0</v>
          </cell>
          <cell r="D3082">
            <v>0</v>
          </cell>
          <cell r="E3082" t="str">
            <v>ton</v>
          </cell>
          <cell r="F3082">
            <v>22000</v>
          </cell>
          <cell r="G3082">
            <v>3960</v>
          </cell>
          <cell r="H3082">
            <v>0</v>
          </cell>
        </row>
        <row r="3083">
          <cell r="B3083" t="str">
            <v>Pintura de Taller</v>
          </cell>
        </row>
        <row r="3084">
          <cell r="B3084" t="str">
            <v>MO-1001-12 [PEM] Pintor Estructura Metálica</v>
          </cell>
          <cell r="C3084">
            <v>0</v>
          </cell>
          <cell r="D3084">
            <v>0</v>
          </cell>
          <cell r="E3084" t="str">
            <v>Día</v>
          </cell>
          <cell r="F3084">
            <v>737.38099547511399</v>
          </cell>
          <cell r="G3084">
            <v>132.72999999999999</v>
          </cell>
          <cell r="H3084">
            <v>0</v>
          </cell>
        </row>
        <row r="3085">
          <cell r="B3085" t="str">
            <v>MO-1001-14 [AyEM] Ayudante Estructuras Metálica</v>
          </cell>
          <cell r="C3085">
            <v>0</v>
          </cell>
          <cell r="D3085">
            <v>0</v>
          </cell>
          <cell r="E3085" t="str">
            <v>Día</v>
          </cell>
          <cell r="F3085">
            <v>866.50045248868685</v>
          </cell>
          <cell r="G3085">
            <v>155.97</v>
          </cell>
          <cell r="H3085">
            <v>0</v>
          </cell>
        </row>
        <row r="3086">
          <cell r="B3086" t="str">
            <v>Servicios, Herramientas y Equipos</v>
          </cell>
        </row>
        <row r="3087">
          <cell r="B3087" t="str">
            <v>Compresor p/ Pintura</v>
          </cell>
          <cell r="C3087">
            <v>0</v>
          </cell>
          <cell r="D3087">
            <v>0</v>
          </cell>
          <cell r="E3087" t="str">
            <v>Hr</v>
          </cell>
          <cell r="F3087">
            <v>63.56</v>
          </cell>
          <cell r="G3087">
            <v>11.44</v>
          </cell>
          <cell r="H3087">
            <v>0</v>
          </cell>
        </row>
        <row r="3088">
          <cell r="A3088">
            <v>179.25</v>
          </cell>
          <cell r="B3088" t="str">
            <v>Viga Principal W16X31 de 4.33 m + Conexión a Momento y Cortante Viga - Col [ W16 @ W12 ] - { Patin } + Conexión a Momento y Cortante Viga - Col [ W16 @ W12 ] - { Alma } ( incluye Frabricación &amp; Pintura de Taller)</v>
          </cell>
          <cell r="C3088">
            <v>0</v>
          </cell>
          <cell r="E3088" t="str">
            <v>Ud</v>
          </cell>
          <cell r="G3088" t="e">
            <v>#DIV/0!</v>
          </cell>
          <cell r="I3088" t="e">
            <v>#DIV/0!</v>
          </cell>
        </row>
        <row r="3090">
          <cell r="A3090">
            <v>180.25</v>
          </cell>
          <cell r="B3090" t="str">
            <v>Análisis de Precio Unitario de 0.00 Ud de Viga Principal W16X31 de 4.39 m + Conexión a Momento y Cortante Viga - Col [ W16 @ W12 ] - { Patin } + Conexión a Momento y Cortante Viga - Col [ W16 @ W12 ] - { Alma } ( incluye Frabricación &amp; Pintura de Taller):</v>
          </cell>
          <cell r="H3090" t="str">
            <v>Motorlobby</v>
          </cell>
        </row>
        <row r="3091">
          <cell r="B3091" t="str">
            <v>Materiales</v>
          </cell>
        </row>
        <row r="3092">
          <cell r="A3092" t="str">
            <v>lbm</v>
          </cell>
          <cell r="B3092" t="str">
            <v>Viga Principal</v>
          </cell>
          <cell r="C3092">
            <v>4.3899999999999997</v>
          </cell>
          <cell r="D3092" t="str">
            <v>m</v>
          </cell>
          <cell r="I3092" t="str">
            <v>perimeter</v>
          </cell>
        </row>
        <row r="3093">
          <cell r="A3093">
            <v>31</v>
          </cell>
          <cell r="B3093" t="str">
            <v>W16X31</v>
          </cell>
          <cell r="C3093">
            <v>0</v>
          </cell>
          <cell r="D3093">
            <v>0</v>
          </cell>
          <cell r="E3093" t="str">
            <v>pl</v>
          </cell>
          <cell r="F3093">
            <v>656.89</v>
          </cell>
          <cell r="G3093">
            <v>118.24</v>
          </cell>
          <cell r="H3093">
            <v>0</v>
          </cell>
          <cell r="I3093">
            <v>4.4016666666666664</v>
          </cell>
        </row>
        <row r="3094">
          <cell r="B3094" t="str">
            <v>Conexión Moment Plate</v>
          </cell>
        </row>
        <row r="3095">
          <cell r="A3095">
            <v>0</v>
          </cell>
          <cell r="B3095" t="str">
            <v>Conexión a Momento y Cortante Viga - Col [ W16 @ W12 ] - { Patin }</v>
          </cell>
          <cell r="C3095">
            <v>0</v>
          </cell>
          <cell r="D3095">
            <v>0</v>
          </cell>
          <cell r="E3095" t="str">
            <v>Ud</v>
          </cell>
          <cell r="F3095">
            <v>13955.75</v>
          </cell>
          <cell r="G3095">
            <v>0</v>
          </cell>
          <cell r="H3095">
            <v>0</v>
          </cell>
          <cell r="I3095">
            <v>0</v>
          </cell>
        </row>
        <row r="3096">
          <cell r="A3096">
            <v>0</v>
          </cell>
          <cell r="B3096" t="str">
            <v>Conexión a Momento y Cortante Viga - Col [ W16 @ W12 ] - { Alma }</v>
          </cell>
          <cell r="C3096">
            <v>0</v>
          </cell>
          <cell r="D3096">
            <v>0</v>
          </cell>
          <cell r="E3096" t="str">
            <v>Ud</v>
          </cell>
          <cell r="F3096">
            <v>0</v>
          </cell>
          <cell r="G3096">
            <v>0</v>
          </cell>
          <cell r="H3096">
            <v>0</v>
          </cell>
          <cell r="I3096">
            <v>0</v>
          </cell>
        </row>
        <row r="3097">
          <cell r="A3097">
            <v>0</v>
          </cell>
          <cell r="B3097" t="str">
            <v>Conexión a Momento y Cortante Viga - Viga [ W16 @ W16 ]</v>
          </cell>
          <cell r="C3097">
            <v>0</v>
          </cell>
          <cell r="D3097">
            <v>0</v>
          </cell>
          <cell r="E3097" t="str">
            <v>Ud</v>
          </cell>
          <cell r="F3097">
            <v>0</v>
          </cell>
          <cell r="G3097">
            <v>0</v>
          </cell>
          <cell r="H3097">
            <v>0</v>
          </cell>
          <cell r="I3097">
            <v>0</v>
          </cell>
        </row>
        <row r="3098">
          <cell r="B3098" t="str">
            <v>Mano de Obra</v>
          </cell>
        </row>
        <row r="3099">
          <cell r="B3099" t="str">
            <v>Frabricación</v>
          </cell>
        </row>
        <row r="3100">
          <cell r="B3100" t="str">
            <v>SandBlasting Superficie Metálicas</v>
          </cell>
          <cell r="C3100">
            <v>0</v>
          </cell>
          <cell r="D3100">
            <v>0</v>
          </cell>
          <cell r="E3100" t="str">
            <v>m2</v>
          </cell>
          <cell r="F3100">
            <v>169.5</v>
          </cell>
          <cell r="G3100">
            <v>30.51</v>
          </cell>
          <cell r="H3100">
            <v>0</v>
          </cell>
        </row>
        <row r="3101">
          <cell r="B3101" t="str">
            <v>Fabricación Estructura Metalica - Viga</v>
          </cell>
          <cell r="C3101">
            <v>0</v>
          </cell>
          <cell r="D3101">
            <v>0</v>
          </cell>
          <cell r="E3101" t="str">
            <v>ton</v>
          </cell>
          <cell r="F3101">
            <v>11999.999999999998</v>
          </cell>
          <cell r="G3101">
            <v>2160</v>
          </cell>
          <cell r="H3101">
            <v>0</v>
          </cell>
        </row>
        <row r="3102">
          <cell r="B3102" t="str">
            <v>Fabricación Estructura Metalica - Placa</v>
          </cell>
          <cell r="C3102">
            <v>0</v>
          </cell>
          <cell r="D3102">
            <v>0</v>
          </cell>
          <cell r="E3102" t="str">
            <v>ton</v>
          </cell>
          <cell r="F3102">
            <v>22000</v>
          </cell>
          <cell r="G3102">
            <v>3960</v>
          </cell>
          <cell r="H3102">
            <v>0</v>
          </cell>
        </row>
        <row r="3103">
          <cell r="B3103" t="str">
            <v>Pintura de Taller</v>
          </cell>
        </row>
        <row r="3104">
          <cell r="B3104" t="str">
            <v>MO-1001-12 [PEM] Pintor Estructura Metálica</v>
          </cell>
          <cell r="C3104">
            <v>0</v>
          </cell>
          <cell r="D3104">
            <v>0</v>
          </cell>
          <cell r="E3104" t="str">
            <v>Día</v>
          </cell>
          <cell r="F3104">
            <v>737.38099547511399</v>
          </cell>
          <cell r="G3104">
            <v>132.72999999999999</v>
          </cell>
          <cell r="H3104">
            <v>0</v>
          </cell>
        </row>
        <row r="3105">
          <cell r="B3105" t="str">
            <v>MO-1001-14 [AyEM] Ayudante Estructuras Metálica</v>
          </cell>
          <cell r="C3105">
            <v>0</v>
          </cell>
          <cell r="D3105">
            <v>0</v>
          </cell>
          <cell r="E3105" t="str">
            <v>Día</v>
          </cell>
          <cell r="F3105">
            <v>866.50045248868685</v>
          </cell>
          <cell r="G3105">
            <v>155.97</v>
          </cell>
          <cell r="H3105">
            <v>0</v>
          </cell>
        </row>
        <row r="3106">
          <cell r="B3106" t="str">
            <v>Servicios, Herramientas y Equipos</v>
          </cell>
        </row>
        <row r="3107">
          <cell r="B3107" t="str">
            <v>Compresor p/ Pintura</v>
          </cell>
          <cell r="C3107">
            <v>0</v>
          </cell>
          <cell r="D3107">
            <v>0</v>
          </cell>
          <cell r="E3107" t="str">
            <v>Hr</v>
          </cell>
          <cell r="F3107">
            <v>63.56</v>
          </cell>
          <cell r="G3107">
            <v>11.44</v>
          </cell>
          <cell r="H3107">
            <v>0</v>
          </cell>
        </row>
        <row r="3108">
          <cell r="A3108">
            <v>180.25</v>
          </cell>
          <cell r="B3108" t="str">
            <v>Viga Principal W16X31 de 4.39 m + Conexión a Momento y Cortante Viga - Col [ W16 @ W12 ] - { Patin } + Conexión a Momento y Cortante Viga - Col [ W16 @ W12 ] - { Alma } ( incluye Frabricación &amp; Pintura de Taller)</v>
          </cell>
          <cell r="C3108">
            <v>0</v>
          </cell>
          <cell r="E3108" t="str">
            <v>Ud</v>
          </cell>
          <cell r="G3108" t="e">
            <v>#DIV/0!</v>
          </cell>
          <cell r="I3108" t="e">
            <v>#DIV/0!</v>
          </cell>
        </row>
        <row r="3110">
          <cell r="A3110">
            <v>181.25</v>
          </cell>
          <cell r="B3110" t="str">
            <v>Análisis de Precio Unitario de 0.00 Ud de Viga Principal W16X31 de 4.45 m + Conexión a Momento y Cortante Viga - Col [ W16 @ W12 ] - { Patin } + Conexión a Momento y Cortante Viga - Col [ W16 @ W12 ] - { Alma } ( incluye Frabricación &amp; Pintura de Taller):</v>
          </cell>
          <cell r="H3110" t="str">
            <v>Motorlobby</v>
          </cell>
        </row>
        <row r="3111">
          <cell r="B3111" t="str">
            <v>Materiales</v>
          </cell>
        </row>
        <row r="3112">
          <cell r="A3112" t="str">
            <v>lbm</v>
          </cell>
          <cell r="B3112" t="str">
            <v>Viga Principal</v>
          </cell>
          <cell r="C3112">
            <v>4.45</v>
          </cell>
          <cell r="D3112" t="str">
            <v>m</v>
          </cell>
          <cell r="I3112" t="str">
            <v>perimeter</v>
          </cell>
        </row>
        <row r="3113">
          <cell r="A3113">
            <v>31</v>
          </cell>
          <cell r="B3113" t="str">
            <v>W16X31</v>
          </cell>
          <cell r="C3113">
            <v>0</v>
          </cell>
          <cell r="D3113">
            <v>0</v>
          </cell>
          <cell r="E3113" t="str">
            <v>pl</v>
          </cell>
          <cell r="F3113">
            <v>656.89</v>
          </cell>
          <cell r="G3113">
            <v>118.24</v>
          </cell>
          <cell r="H3113">
            <v>0</v>
          </cell>
          <cell r="I3113">
            <v>4.4016666666666664</v>
          </cell>
        </row>
        <row r="3114">
          <cell r="B3114" t="str">
            <v>Conexión Moment Plate</v>
          </cell>
        </row>
        <row r="3115">
          <cell r="A3115">
            <v>0</v>
          </cell>
          <cell r="B3115" t="str">
            <v>Conexión a Momento y Cortante Viga - Col [ W16 @ W12 ] - { Patin }</v>
          </cell>
          <cell r="C3115">
            <v>0</v>
          </cell>
          <cell r="D3115">
            <v>0</v>
          </cell>
          <cell r="E3115" t="str">
            <v>Ud</v>
          </cell>
          <cell r="F3115">
            <v>13955.75</v>
          </cell>
          <cell r="G3115">
            <v>0</v>
          </cell>
          <cell r="H3115">
            <v>0</v>
          </cell>
          <cell r="I3115">
            <v>0</v>
          </cell>
        </row>
        <row r="3116">
          <cell r="A3116">
            <v>0</v>
          </cell>
          <cell r="B3116" t="str">
            <v>Conexión a Momento y Cortante Viga - Col [ W16 @ W12 ] - { Alma }</v>
          </cell>
          <cell r="C3116">
            <v>0</v>
          </cell>
          <cell r="D3116">
            <v>0</v>
          </cell>
          <cell r="E3116" t="str">
            <v>Ud</v>
          </cell>
          <cell r="F3116">
            <v>0</v>
          </cell>
          <cell r="G3116">
            <v>0</v>
          </cell>
          <cell r="H3116">
            <v>0</v>
          </cell>
          <cell r="I3116">
            <v>0</v>
          </cell>
        </row>
        <row r="3117">
          <cell r="A3117">
            <v>0</v>
          </cell>
          <cell r="B3117" t="str">
            <v>Conexión a Momento y Cortante Viga - Viga [ W16 @ W16 ]</v>
          </cell>
          <cell r="C3117">
            <v>0</v>
          </cell>
          <cell r="D3117">
            <v>0</v>
          </cell>
          <cell r="E3117" t="str">
            <v>Ud</v>
          </cell>
          <cell r="F3117">
            <v>0</v>
          </cell>
          <cell r="G3117">
            <v>0</v>
          </cell>
          <cell r="H3117">
            <v>0</v>
          </cell>
          <cell r="I3117">
            <v>0</v>
          </cell>
        </row>
        <row r="3118">
          <cell r="B3118" t="str">
            <v>Mano de Obra</v>
          </cell>
        </row>
        <row r="3119">
          <cell r="B3119" t="str">
            <v>Frabricación</v>
          </cell>
        </row>
        <row r="3120">
          <cell r="B3120" t="str">
            <v>SandBlasting Superficie Metálicas</v>
          </cell>
          <cell r="C3120">
            <v>0</v>
          </cell>
          <cell r="D3120">
            <v>0</v>
          </cell>
          <cell r="E3120" t="str">
            <v>m2</v>
          </cell>
          <cell r="F3120">
            <v>169.5</v>
          </cell>
          <cell r="G3120">
            <v>30.51</v>
          </cell>
          <cell r="H3120">
            <v>0</v>
          </cell>
        </row>
        <row r="3121">
          <cell r="B3121" t="str">
            <v>Fabricación Estructura Metalica - Viga</v>
          </cell>
          <cell r="C3121">
            <v>0</v>
          </cell>
          <cell r="D3121">
            <v>0</v>
          </cell>
          <cell r="E3121" t="str">
            <v>ton</v>
          </cell>
          <cell r="F3121">
            <v>11999.999999999998</v>
          </cell>
          <cell r="G3121">
            <v>2160</v>
          </cell>
          <cell r="H3121">
            <v>0</v>
          </cell>
        </row>
        <row r="3122">
          <cell r="B3122" t="str">
            <v>Fabricación Estructura Metalica - Placa</v>
          </cell>
          <cell r="C3122">
            <v>0</v>
          </cell>
          <cell r="D3122">
            <v>0</v>
          </cell>
          <cell r="E3122" t="str">
            <v>ton</v>
          </cell>
          <cell r="F3122">
            <v>22000</v>
          </cell>
          <cell r="G3122">
            <v>3960</v>
          </cell>
          <cell r="H3122">
            <v>0</v>
          </cell>
        </row>
        <row r="3123">
          <cell r="B3123" t="str">
            <v>Pintura de Taller</v>
          </cell>
        </row>
        <row r="3124">
          <cell r="B3124" t="str">
            <v>MO-1001-12 [PEM] Pintor Estructura Metálica</v>
          </cell>
          <cell r="C3124">
            <v>0</v>
          </cell>
          <cell r="D3124">
            <v>0</v>
          </cell>
          <cell r="E3124" t="str">
            <v>Día</v>
          </cell>
          <cell r="F3124">
            <v>737.38099547511399</v>
          </cell>
          <cell r="G3124">
            <v>132.72999999999999</v>
          </cell>
          <cell r="H3124">
            <v>0</v>
          </cell>
        </row>
        <row r="3125">
          <cell r="B3125" t="str">
            <v>MO-1001-14 [AyEM] Ayudante Estructuras Metálica</v>
          </cell>
          <cell r="C3125">
            <v>0</v>
          </cell>
          <cell r="D3125">
            <v>0</v>
          </cell>
          <cell r="E3125" t="str">
            <v>Día</v>
          </cell>
          <cell r="F3125">
            <v>866.50045248868685</v>
          </cell>
          <cell r="G3125">
            <v>155.97</v>
          </cell>
          <cell r="H3125">
            <v>0</v>
          </cell>
        </row>
        <row r="3126">
          <cell r="B3126" t="str">
            <v>Servicios, Herramientas y Equipos</v>
          </cell>
        </row>
        <row r="3127">
          <cell r="B3127" t="str">
            <v>Compresor p/ Pintura</v>
          </cell>
          <cell r="C3127">
            <v>0</v>
          </cell>
          <cell r="D3127">
            <v>0</v>
          </cell>
          <cell r="E3127" t="str">
            <v>Hr</v>
          </cell>
          <cell r="F3127">
            <v>63.56</v>
          </cell>
          <cell r="G3127">
            <v>11.44</v>
          </cell>
          <cell r="H3127">
            <v>0</v>
          </cell>
        </row>
        <row r="3128">
          <cell r="A3128">
            <v>181.25</v>
          </cell>
          <cell r="B3128" t="str">
            <v>Viga Principal W16X31 de 4.45 m + Conexión a Momento y Cortante Viga - Col [ W16 @ W12 ] - { Patin } + Conexión a Momento y Cortante Viga - Col [ W16 @ W12 ] - { Alma } ( incluye Frabricación &amp; Pintura de Taller)</v>
          </cell>
          <cell r="C3128">
            <v>0</v>
          </cell>
          <cell r="E3128" t="str">
            <v>Ud</v>
          </cell>
          <cell r="G3128" t="e">
            <v>#DIV/0!</v>
          </cell>
          <cell r="I3128" t="e">
            <v>#DIV/0!</v>
          </cell>
        </row>
        <row r="3130">
          <cell r="A3130">
            <v>182.25</v>
          </cell>
          <cell r="B3130" t="str">
            <v>Análisis de Precio Unitario de 0.00 Ud de Viga Principal W16X31 de 4.49 m + Conexión a Momento y Cortante Viga - Col [ W16 @ W12 ] - { Patin } + Conexión a Momento y Cortante Viga - Col [ W16 @ W12 ] - { Alma } ( incluye Frabricación &amp; Pintura de Taller):</v>
          </cell>
          <cell r="H3130" t="str">
            <v>Motorlobby</v>
          </cell>
        </row>
        <row r="3131">
          <cell r="B3131" t="str">
            <v>Materiales</v>
          </cell>
        </row>
        <row r="3132">
          <cell r="A3132" t="str">
            <v>lbm</v>
          </cell>
          <cell r="B3132" t="str">
            <v>Viga Principal</v>
          </cell>
          <cell r="C3132">
            <v>4.49</v>
          </cell>
          <cell r="D3132" t="str">
            <v>m</v>
          </cell>
          <cell r="I3132" t="str">
            <v>perimeter</v>
          </cell>
        </row>
        <row r="3133">
          <cell r="A3133">
            <v>31</v>
          </cell>
          <cell r="B3133" t="str">
            <v>W16X31</v>
          </cell>
          <cell r="C3133">
            <v>0</v>
          </cell>
          <cell r="D3133">
            <v>0</v>
          </cell>
          <cell r="E3133" t="str">
            <v>pl</v>
          </cell>
          <cell r="F3133">
            <v>656.89</v>
          </cell>
          <cell r="G3133">
            <v>118.24</v>
          </cell>
          <cell r="H3133">
            <v>0</v>
          </cell>
          <cell r="I3133">
            <v>4.4016666666666664</v>
          </cell>
        </row>
        <row r="3134">
          <cell r="B3134" t="str">
            <v>Conexión Moment Plate</v>
          </cell>
        </row>
        <row r="3135">
          <cell r="A3135">
            <v>0</v>
          </cell>
          <cell r="B3135" t="str">
            <v>Conexión a Momento y Cortante Viga - Col [ W16 @ W12 ] - { Patin }</v>
          </cell>
          <cell r="C3135">
            <v>0</v>
          </cell>
          <cell r="D3135">
            <v>0</v>
          </cell>
          <cell r="E3135" t="str">
            <v>Ud</v>
          </cell>
          <cell r="F3135">
            <v>13955.75</v>
          </cell>
          <cell r="G3135">
            <v>0</v>
          </cell>
          <cell r="H3135">
            <v>0</v>
          </cell>
          <cell r="I3135">
            <v>0</v>
          </cell>
        </row>
        <row r="3136">
          <cell r="A3136">
            <v>0</v>
          </cell>
          <cell r="B3136" t="str">
            <v>Conexión a Momento y Cortante Viga - Col [ W16 @ W12 ] - { Alma }</v>
          </cell>
          <cell r="C3136">
            <v>0</v>
          </cell>
          <cell r="D3136">
            <v>0</v>
          </cell>
          <cell r="E3136" t="str">
            <v>Ud</v>
          </cell>
          <cell r="F3136">
            <v>0</v>
          </cell>
          <cell r="G3136">
            <v>0</v>
          </cell>
          <cell r="H3136">
            <v>0</v>
          </cell>
          <cell r="I3136">
            <v>0</v>
          </cell>
        </row>
        <row r="3137">
          <cell r="A3137">
            <v>0</v>
          </cell>
          <cell r="B3137" t="str">
            <v>Conexión a Momento y Cortante Viga - Viga [ W16 @ W16 ]</v>
          </cell>
          <cell r="C3137">
            <v>0</v>
          </cell>
          <cell r="D3137">
            <v>0</v>
          </cell>
          <cell r="E3137" t="str">
            <v>Ud</v>
          </cell>
          <cell r="F3137">
            <v>0</v>
          </cell>
          <cell r="G3137">
            <v>0</v>
          </cell>
          <cell r="H3137">
            <v>0</v>
          </cell>
          <cell r="I3137">
            <v>0</v>
          </cell>
        </row>
        <row r="3138">
          <cell r="B3138" t="str">
            <v>Mano de Obra</v>
          </cell>
        </row>
        <row r="3139">
          <cell r="B3139" t="str">
            <v>Frabricación</v>
          </cell>
        </row>
        <row r="3140">
          <cell r="B3140" t="str">
            <v>SandBlasting Superficie Metálicas</v>
          </cell>
          <cell r="C3140">
            <v>0</v>
          </cell>
          <cell r="D3140">
            <v>0</v>
          </cell>
          <cell r="E3140" t="str">
            <v>m2</v>
          </cell>
          <cell r="F3140">
            <v>169.5</v>
          </cell>
          <cell r="G3140">
            <v>30.51</v>
          </cell>
          <cell r="H3140">
            <v>0</v>
          </cell>
        </row>
        <row r="3141">
          <cell r="B3141" t="str">
            <v>Fabricación Estructura Metalica - Viga</v>
          </cell>
          <cell r="C3141">
            <v>0</v>
          </cell>
          <cell r="D3141">
            <v>0</v>
          </cell>
          <cell r="E3141" t="str">
            <v>ton</v>
          </cell>
          <cell r="F3141">
            <v>11999.999999999998</v>
          </cell>
          <cell r="G3141">
            <v>2160</v>
          </cell>
          <cell r="H3141">
            <v>0</v>
          </cell>
        </row>
        <row r="3142">
          <cell r="B3142" t="str">
            <v>Fabricación Estructura Metalica - Placa</v>
          </cell>
          <cell r="C3142">
            <v>0</v>
          </cell>
          <cell r="D3142">
            <v>0</v>
          </cell>
          <cell r="E3142" t="str">
            <v>ton</v>
          </cell>
          <cell r="F3142">
            <v>22000</v>
          </cell>
          <cell r="G3142">
            <v>3960</v>
          </cell>
          <cell r="H3142">
            <v>0</v>
          </cell>
        </row>
        <row r="3143">
          <cell r="B3143" t="str">
            <v>Pintura de Taller</v>
          </cell>
        </row>
        <row r="3144">
          <cell r="B3144" t="str">
            <v>MO-1001-12 [PEM] Pintor Estructura Metálica</v>
          </cell>
          <cell r="C3144">
            <v>0</v>
          </cell>
          <cell r="D3144">
            <v>0</v>
          </cell>
          <cell r="E3144" t="str">
            <v>Día</v>
          </cell>
          <cell r="F3144">
            <v>737.38099547511399</v>
          </cell>
          <cell r="G3144">
            <v>132.72999999999999</v>
          </cell>
          <cell r="H3144">
            <v>0</v>
          </cell>
        </row>
        <row r="3145">
          <cell r="B3145" t="str">
            <v>MO-1001-14 [AyEM] Ayudante Estructuras Metálica</v>
          </cell>
          <cell r="C3145">
            <v>0</v>
          </cell>
          <cell r="D3145">
            <v>0</v>
          </cell>
          <cell r="E3145" t="str">
            <v>Día</v>
          </cell>
          <cell r="F3145">
            <v>866.50045248868685</v>
          </cell>
          <cell r="G3145">
            <v>155.97</v>
          </cell>
          <cell r="H3145">
            <v>0</v>
          </cell>
        </row>
        <row r="3146">
          <cell r="B3146" t="str">
            <v>Servicios, Herramientas y Equipos</v>
          </cell>
        </row>
        <row r="3147">
          <cell r="B3147" t="str">
            <v>Compresor p/ Pintura</v>
          </cell>
          <cell r="C3147">
            <v>0</v>
          </cell>
          <cell r="D3147">
            <v>0</v>
          </cell>
          <cell r="E3147" t="str">
            <v>Hr</v>
          </cell>
          <cell r="F3147">
            <v>63.56</v>
          </cell>
          <cell r="G3147">
            <v>11.44</v>
          </cell>
          <cell r="H3147">
            <v>0</v>
          </cell>
        </row>
        <row r="3148">
          <cell r="A3148">
            <v>182.25</v>
          </cell>
          <cell r="B3148" t="str">
            <v>Viga Principal W16X31 de 4.49 m + Conexión a Momento y Cortante Viga - Col [ W16 @ W12 ] - { Patin } + Conexión a Momento y Cortante Viga - Col [ W16 @ W12 ] - { Alma } ( incluye Frabricación &amp; Pintura de Taller)</v>
          </cell>
          <cell r="C3148">
            <v>0</v>
          </cell>
          <cell r="E3148" t="str">
            <v>Ud</v>
          </cell>
          <cell r="G3148" t="e">
            <v>#DIV/0!</v>
          </cell>
          <cell r="I3148" t="e">
            <v>#DIV/0!</v>
          </cell>
        </row>
        <row r="3150">
          <cell r="A3150">
            <v>183.25</v>
          </cell>
          <cell r="B3150" t="str">
            <v>Análisis de Precio Unitario de 0.00 Ud de Viga Principal W16X31 de 4.50 m + Conexión a Momento y Cortante Viga - Col [ W16 @ W12 ] - { Patin } + Conexión a Momento y Cortante Viga - Col [ W16 @ W12 ] - { Alma } ( incluye Frabricación &amp; Pintura de Taller):</v>
          </cell>
          <cell r="H3150" t="str">
            <v>Motorlobby</v>
          </cell>
        </row>
        <row r="3151">
          <cell r="B3151" t="str">
            <v>Materiales</v>
          </cell>
        </row>
        <row r="3152">
          <cell r="A3152" t="str">
            <v>lbm</v>
          </cell>
          <cell r="B3152" t="str">
            <v>Viga Principal</v>
          </cell>
          <cell r="C3152">
            <v>4.5</v>
          </cell>
          <cell r="D3152" t="str">
            <v>m</v>
          </cell>
          <cell r="I3152" t="str">
            <v>perimeter</v>
          </cell>
        </row>
        <row r="3153">
          <cell r="A3153">
            <v>31</v>
          </cell>
          <cell r="B3153" t="str">
            <v>W16X31</v>
          </cell>
          <cell r="C3153">
            <v>0</v>
          </cell>
          <cell r="D3153">
            <v>0</v>
          </cell>
          <cell r="E3153" t="str">
            <v>pl</v>
          </cell>
          <cell r="F3153">
            <v>656.89</v>
          </cell>
          <cell r="G3153">
            <v>118.24</v>
          </cell>
          <cell r="H3153">
            <v>0</v>
          </cell>
          <cell r="I3153">
            <v>4.4016666666666664</v>
          </cell>
        </row>
        <row r="3154">
          <cell r="B3154" t="str">
            <v>Conexión Moment Plate</v>
          </cell>
        </row>
        <row r="3155">
          <cell r="A3155">
            <v>0</v>
          </cell>
          <cell r="B3155" t="str">
            <v>Conexión a Momento y Cortante Viga - Col [ W16 @ W12 ] - { Patin }</v>
          </cell>
          <cell r="C3155">
            <v>0</v>
          </cell>
          <cell r="D3155">
            <v>0</v>
          </cell>
          <cell r="E3155" t="str">
            <v>Ud</v>
          </cell>
          <cell r="F3155">
            <v>13955.75</v>
          </cell>
          <cell r="G3155">
            <v>0</v>
          </cell>
          <cell r="H3155">
            <v>0</v>
          </cell>
          <cell r="I3155">
            <v>0</v>
          </cell>
        </row>
        <row r="3156">
          <cell r="A3156">
            <v>0</v>
          </cell>
          <cell r="B3156" t="str">
            <v>Conexión a Momento y Cortante Viga - Col [ W16 @ W12 ] - { Alma }</v>
          </cell>
          <cell r="C3156">
            <v>0</v>
          </cell>
          <cell r="D3156">
            <v>0</v>
          </cell>
          <cell r="E3156" t="str">
            <v>Ud</v>
          </cell>
          <cell r="F3156">
            <v>0</v>
          </cell>
          <cell r="G3156">
            <v>0</v>
          </cell>
          <cell r="H3156">
            <v>0</v>
          </cell>
          <cell r="I3156">
            <v>0</v>
          </cell>
        </row>
        <row r="3157">
          <cell r="A3157">
            <v>0</v>
          </cell>
          <cell r="B3157" t="str">
            <v>Conexión a Momento y Cortante Viga - Viga [ W16 @ W16 ]</v>
          </cell>
          <cell r="C3157">
            <v>0</v>
          </cell>
          <cell r="D3157">
            <v>0</v>
          </cell>
          <cell r="E3157" t="str">
            <v>Ud</v>
          </cell>
          <cell r="F3157">
            <v>0</v>
          </cell>
          <cell r="G3157">
            <v>0</v>
          </cell>
          <cell r="H3157">
            <v>0</v>
          </cell>
          <cell r="I3157">
            <v>0</v>
          </cell>
        </row>
        <row r="3158">
          <cell r="B3158" t="str">
            <v>Mano de Obra</v>
          </cell>
        </row>
        <row r="3159">
          <cell r="B3159" t="str">
            <v>Frabricación</v>
          </cell>
        </row>
        <row r="3160">
          <cell r="B3160" t="str">
            <v>SandBlasting Superficie Metálicas</v>
          </cell>
          <cell r="C3160">
            <v>0</v>
          </cell>
          <cell r="D3160">
            <v>0</v>
          </cell>
          <cell r="E3160" t="str">
            <v>m2</v>
          </cell>
          <cell r="F3160">
            <v>169.5</v>
          </cell>
          <cell r="G3160">
            <v>30.51</v>
          </cell>
          <cell r="H3160">
            <v>0</v>
          </cell>
        </row>
        <row r="3161">
          <cell r="B3161" t="str">
            <v>Fabricación Estructura Metalica - Viga</v>
          </cell>
          <cell r="C3161">
            <v>0</v>
          </cell>
          <cell r="D3161">
            <v>0</v>
          </cell>
          <cell r="E3161" t="str">
            <v>ton</v>
          </cell>
          <cell r="F3161">
            <v>11999.999999999998</v>
          </cell>
          <cell r="G3161">
            <v>2160</v>
          </cell>
          <cell r="H3161">
            <v>0</v>
          </cell>
        </row>
        <row r="3162">
          <cell r="B3162" t="str">
            <v>Fabricación Estructura Metalica - Placa</v>
          </cell>
          <cell r="C3162">
            <v>0</v>
          </cell>
          <cell r="D3162">
            <v>0</v>
          </cell>
          <cell r="E3162" t="str">
            <v>ton</v>
          </cell>
          <cell r="F3162">
            <v>22000</v>
          </cell>
          <cell r="G3162">
            <v>3960</v>
          </cell>
          <cell r="H3162">
            <v>0</v>
          </cell>
        </row>
        <row r="3163">
          <cell r="B3163" t="str">
            <v>Pintura de Taller</v>
          </cell>
        </row>
        <row r="3164">
          <cell r="B3164" t="str">
            <v>MO-1001-12 [PEM] Pintor Estructura Metálica</v>
          </cell>
          <cell r="C3164">
            <v>0</v>
          </cell>
          <cell r="D3164">
            <v>0</v>
          </cell>
          <cell r="E3164" t="str">
            <v>Día</v>
          </cell>
          <cell r="F3164">
            <v>737.38099547511399</v>
          </cell>
          <cell r="G3164">
            <v>132.72999999999999</v>
          </cell>
          <cell r="H3164">
            <v>0</v>
          </cell>
        </row>
        <row r="3165">
          <cell r="B3165" t="str">
            <v>MO-1001-14 [AyEM] Ayudante Estructuras Metálica</v>
          </cell>
          <cell r="C3165">
            <v>0</v>
          </cell>
          <cell r="D3165">
            <v>0</v>
          </cell>
          <cell r="E3165" t="str">
            <v>Día</v>
          </cell>
          <cell r="F3165">
            <v>866.50045248868685</v>
          </cell>
          <cell r="G3165">
            <v>155.97</v>
          </cell>
          <cell r="H3165">
            <v>0</v>
          </cell>
        </row>
        <row r="3166">
          <cell r="B3166" t="str">
            <v>Servicios, Herramientas y Equipos</v>
          </cell>
        </row>
        <row r="3167">
          <cell r="B3167" t="str">
            <v>Compresor p/ Pintura</v>
          </cell>
          <cell r="C3167">
            <v>0</v>
          </cell>
          <cell r="D3167">
            <v>0</v>
          </cell>
          <cell r="E3167" t="str">
            <v>Hr</v>
          </cell>
          <cell r="F3167">
            <v>63.56</v>
          </cell>
          <cell r="G3167">
            <v>11.44</v>
          </cell>
          <cell r="H3167">
            <v>0</v>
          </cell>
        </row>
        <row r="3168">
          <cell r="A3168">
            <v>183.25</v>
          </cell>
          <cell r="B3168" t="str">
            <v>Viga Principal W16X31 de 4.50 m + Conexión a Momento y Cortante Viga - Col [ W16 @ W12 ] - { Patin } + Conexión a Momento y Cortante Viga - Col [ W16 @ W12 ] - { Alma } ( incluye Frabricación &amp; Pintura de Taller)</v>
          </cell>
          <cell r="C3168">
            <v>0</v>
          </cell>
          <cell r="E3168" t="str">
            <v>Ud</v>
          </cell>
          <cell r="G3168" t="e">
            <v>#DIV/0!</v>
          </cell>
          <cell r="I3168" t="e">
            <v>#DIV/0!</v>
          </cell>
        </row>
        <row r="3170">
          <cell r="A3170">
            <v>184.25</v>
          </cell>
          <cell r="B3170" t="str">
            <v>Análisis de Precio Unitario de 0.00 Ud de Viga Principal W16X31 de 4.68 m + Conexión a Momento y Cortante Viga - Col [ W16 @ W12 ] - { Patin } + Conexión a Momento y Cortante Viga - Col [ W16 @ W12 ] - { Alma } ( incluye Frabricación &amp; Pintura de Taller):</v>
          </cell>
          <cell r="H3170" t="str">
            <v>Motorlobby</v>
          </cell>
        </row>
        <row r="3171">
          <cell r="B3171" t="str">
            <v>Materiales</v>
          </cell>
        </row>
        <row r="3172">
          <cell r="A3172" t="str">
            <v>lbm</v>
          </cell>
          <cell r="B3172" t="str">
            <v>Viga Principal</v>
          </cell>
          <cell r="C3172">
            <v>4.68</v>
          </cell>
          <cell r="D3172" t="str">
            <v>m</v>
          </cell>
          <cell r="I3172" t="str">
            <v>perimeter</v>
          </cell>
        </row>
        <row r="3173">
          <cell r="A3173">
            <v>31</v>
          </cell>
          <cell r="B3173" t="str">
            <v>W16X31</v>
          </cell>
          <cell r="C3173">
            <v>0</v>
          </cell>
          <cell r="D3173">
            <v>0</v>
          </cell>
          <cell r="E3173" t="str">
            <v>pl</v>
          </cell>
          <cell r="F3173">
            <v>656.89</v>
          </cell>
          <cell r="G3173">
            <v>118.24</v>
          </cell>
          <cell r="H3173">
            <v>0</v>
          </cell>
          <cell r="I3173">
            <v>4.4016666666666664</v>
          </cell>
        </row>
        <row r="3174">
          <cell r="B3174" t="str">
            <v>Conexión Moment Plate</v>
          </cell>
        </row>
        <row r="3175">
          <cell r="A3175">
            <v>0</v>
          </cell>
          <cell r="B3175" t="str">
            <v>Conexión a Momento y Cortante Viga - Col [ W16 @ W12 ] - { Patin }</v>
          </cell>
          <cell r="C3175">
            <v>0</v>
          </cell>
          <cell r="D3175">
            <v>0</v>
          </cell>
          <cell r="E3175" t="str">
            <v>Ud</v>
          </cell>
          <cell r="F3175">
            <v>13955.75</v>
          </cell>
          <cell r="G3175">
            <v>0</v>
          </cell>
          <cell r="H3175">
            <v>0</v>
          </cell>
          <cell r="I3175">
            <v>0</v>
          </cell>
        </row>
        <row r="3176">
          <cell r="A3176">
            <v>0</v>
          </cell>
          <cell r="B3176" t="str">
            <v>Conexión a Momento y Cortante Viga - Col [ W16 @ W12 ] - { Alma }</v>
          </cell>
          <cell r="C3176">
            <v>0</v>
          </cell>
          <cell r="D3176">
            <v>0</v>
          </cell>
          <cell r="E3176" t="str">
            <v>Ud</v>
          </cell>
          <cell r="F3176">
            <v>0</v>
          </cell>
          <cell r="G3176">
            <v>0</v>
          </cell>
          <cell r="H3176">
            <v>0</v>
          </cell>
          <cell r="I3176">
            <v>0</v>
          </cell>
        </row>
        <row r="3177">
          <cell r="A3177">
            <v>0</v>
          </cell>
          <cell r="B3177" t="str">
            <v>Conexión a Momento y Cortante Viga - Viga [ W16 @ W16 ]</v>
          </cell>
          <cell r="C3177">
            <v>0</v>
          </cell>
          <cell r="D3177">
            <v>0</v>
          </cell>
          <cell r="E3177" t="str">
            <v>Ud</v>
          </cell>
          <cell r="F3177">
            <v>0</v>
          </cell>
          <cell r="G3177">
            <v>0</v>
          </cell>
          <cell r="H3177">
            <v>0</v>
          </cell>
          <cell r="I3177">
            <v>0</v>
          </cell>
        </row>
        <row r="3178">
          <cell r="B3178" t="str">
            <v>Mano de Obra</v>
          </cell>
        </row>
        <row r="3179">
          <cell r="B3179" t="str">
            <v>Frabricación</v>
          </cell>
        </row>
        <row r="3180">
          <cell r="B3180" t="str">
            <v>SandBlasting Superficie Metálicas</v>
          </cell>
          <cell r="C3180">
            <v>0</v>
          </cell>
          <cell r="D3180">
            <v>0</v>
          </cell>
          <cell r="E3180" t="str">
            <v>m2</v>
          </cell>
          <cell r="F3180">
            <v>169.5</v>
          </cell>
          <cell r="G3180">
            <v>30.51</v>
          </cell>
          <cell r="H3180">
            <v>0</v>
          </cell>
        </row>
        <row r="3181">
          <cell r="B3181" t="str">
            <v>Fabricación Estructura Metalica - Viga</v>
          </cell>
          <cell r="C3181">
            <v>0</v>
          </cell>
          <cell r="D3181">
            <v>0</v>
          </cell>
          <cell r="E3181" t="str">
            <v>ton</v>
          </cell>
          <cell r="F3181">
            <v>11999.999999999998</v>
          </cell>
          <cell r="G3181">
            <v>2160</v>
          </cell>
          <cell r="H3181">
            <v>0</v>
          </cell>
        </row>
        <row r="3182">
          <cell r="B3182" t="str">
            <v>Fabricación Estructura Metalica - Placa</v>
          </cell>
          <cell r="C3182">
            <v>0</v>
          </cell>
          <cell r="D3182">
            <v>0</v>
          </cell>
          <cell r="E3182" t="str">
            <v>ton</v>
          </cell>
          <cell r="F3182">
            <v>22000</v>
          </cell>
          <cell r="G3182">
            <v>3960</v>
          </cell>
          <cell r="H3182">
            <v>0</v>
          </cell>
        </row>
        <row r="3183">
          <cell r="B3183" t="str">
            <v>Pintura de Taller</v>
          </cell>
        </row>
        <row r="3184">
          <cell r="B3184" t="str">
            <v>MO-1001-12 [PEM] Pintor Estructura Metálica</v>
          </cell>
          <cell r="C3184">
            <v>0</v>
          </cell>
          <cell r="D3184">
            <v>0</v>
          </cell>
          <cell r="E3184" t="str">
            <v>Día</v>
          </cell>
          <cell r="F3184">
            <v>737.38099547511399</v>
          </cell>
          <cell r="G3184">
            <v>132.72999999999999</v>
          </cell>
          <cell r="H3184">
            <v>0</v>
          </cell>
        </row>
        <row r="3185">
          <cell r="B3185" t="str">
            <v>MO-1001-14 [AyEM] Ayudante Estructuras Metálica</v>
          </cell>
          <cell r="C3185">
            <v>0</v>
          </cell>
          <cell r="D3185">
            <v>0</v>
          </cell>
          <cell r="E3185" t="str">
            <v>Día</v>
          </cell>
          <cell r="F3185">
            <v>866.50045248868685</v>
          </cell>
          <cell r="G3185">
            <v>155.97</v>
          </cell>
          <cell r="H3185">
            <v>0</v>
          </cell>
        </row>
        <row r="3186">
          <cell r="B3186" t="str">
            <v>Servicios, Herramientas y Equipos</v>
          </cell>
        </row>
        <row r="3187">
          <cell r="B3187" t="str">
            <v>Compresor p/ Pintura</v>
          </cell>
          <cell r="C3187">
            <v>0</v>
          </cell>
          <cell r="D3187">
            <v>0</v>
          </cell>
          <cell r="E3187" t="str">
            <v>Hr</v>
          </cell>
          <cell r="F3187">
            <v>63.56</v>
          </cell>
          <cell r="G3187">
            <v>11.44</v>
          </cell>
          <cell r="H3187">
            <v>0</v>
          </cell>
        </row>
        <row r="3188">
          <cell r="A3188">
            <v>184.25</v>
          </cell>
          <cell r="B3188" t="str">
            <v>Viga Principal W16X31 de 4.68 m + Conexión a Momento y Cortante Viga - Col [ W16 @ W12 ] - { Patin } + Conexión a Momento y Cortante Viga - Col [ W16 @ W12 ] - { Alma } ( incluye Frabricación &amp; Pintura de Taller)</v>
          </cell>
          <cell r="C3188">
            <v>0</v>
          </cell>
          <cell r="E3188" t="str">
            <v>Ud</v>
          </cell>
          <cell r="G3188" t="e">
            <v>#DIV/0!</v>
          </cell>
          <cell r="I3188" t="e">
            <v>#DIV/0!</v>
          </cell>
        </row>
        <row r="3190">
          <cell r="A3190">
            <v>185.25</v>
          </cell>
          <cell r="B3190" t="str">
            <v>Análisis de Precio Unitario de 0.00 Ud de Viga Secundarias C12x3/32 de 5.98 m + Conexión a Momento y Cortante Viga - Col [ W16 @ W12 ] - { Patin } + Conexión a Momento y Cortante Viga - Col [ W16 @ W12 ] - { Alma } ( incluye Frabricación &amp; Pintura de Taller):</v>
          </cell>
          <cell r="H3190" t="str">
            <v>Motorlobby</v>
          </cell>
        </row>
        <row r="3191">
          <cell r="B3191" t="str">
            <v>Materiales</v>
          </cell>
        </row>
        <row r="3192">
          <cell r="A3192" t="str">
            <v>lbm</v>
          </cell>
          <cell r="B3192" t="str">
            <v>Viga Secundarias</v>
          </cell>
          <cell r="C3192">
            <v>5.98</v>
          </cell>
          <cell r="D3192" t="str">
            <v>m</v>
          </cell>
          <cell r="I3192" t="str">
            <v>perimeter</v>
          </cell>
        </row>
        <row r="3193">
          <cell r="A3193">
            <v>4.8</v>
          </cell>
          <cell r="B3193" t="str">
            <v>C12x3/32</v>
          </cell>
          <cell r="C3193">
            <v>0</v>
          </cell>
          <cell r="D3193">
            <v>0</v>
          </cell>
          <cell r="E3193" t="str">
            <v>pl</v>
          </cell>
          <cell r="F3193">
            <v>121.875</v>
          </cell>
          <cell r="G3193">
            <v>21.94</v>
          </cell>
          <cell r="H3193">
            <v>0</v>
          </cell>
          <cell r="I3193">
            <v>2.5</v>
          </cell>
        </row>
        <row r="3194">
          <cell r="B3194" t="str">
            <v>Conexión Moment Plate</v>
          </cell>
        </row>
        <row r="3195">
          <cell r="A3195">
            <v>0</v>
          </cell>
          <cell r="B3195" t="str">
            <v>Conexión a Momento y Cortante Viga - Col [ W16 @ W12 ] - { Patin }</v>
          </cell>
          <cell r="C3195">
            <v>0</v>
          </cell>
          <cell r="D3195">
            <v>0</v>
          </cell>
          <cell r="E3195" t="str">
            <v>Ud</v>
          </cell>
          <cell r="F3195">
            <v>13955.75</v>
          </cell>
          <cell r="G3195">
            <v>0</v>
          </cell>
          <cell r="H3195">
            <v>0</v>
          </cell>
          <cell r="I3195">
            <v>0</v>
          </cell>
        </row>
        <row r="3196">
          <cell r="A3196">
            <v>0</v>
          </cell>
          <cell r="B3196" t="str">
            <v>Conexión a Momento y Cortante Viga - Col [ W16 @ W12 ] - { Alma }</v>
          </cell>
          <cell r="C3196">
            <v>0</v>
          </cell>
          <cell r="D3196">
            <v>0</v>
          </cell>
          <cell r="E3196" t="str">
            <v>Ud</v>
          </cell>
          <cell r="F3196">
            <v>0</v>
          </cell>
          <cell r="G3196">
            <v>0</v>
          </cell>
          <cell r="H3196">
            <v>0</v>
          </cell>
          <cell r="I3196">
            <v>0</v>
          </cell>
        </row>
        <row r="3197">
          <cell r="A3197">
            <v>0</v>
          </cell>
          <cell r="B3197" t="str">
            <v>Conexión a Momento y Cortante Viga - Viga [ W16 @ W16 ]</v>
          </cell>
          <cell r="C3197">
            <v>0</v>
          </cell>
          <cell r="D3197">
            <v>0</v>
          </cell>
          <cell r="E3197" t="str">
            <v>Ud</v>
          </cell>
          <cell r="F3197">
            <v>0</v>
          </cell>
          <cell r="G3197">
            <v>0</v>
          </cell>
          <cell r="H3197">
            <v>0</v>
          </cell>
          <cell r="I3197">
            <v>0</v>
          </cell>
        </row>
        <row r="3198">
          <cell r="B3198" t="str">
            <v>Mano de Obra</v>
          </cell>
        </row>
        <row r="3199">
          <cell r="B3199" t="str">
            <v>Frabricación</v>
          </cell>
        </row>
        <row r="3200">
          <cell r="B3200" t="str">
            <v>SandBlasting Superficie Metálicas</v>
          </cell>
          <cell r="C3200">
            <v>0</v>
          </cell>
          <cell r="D3200">
            <v>0</v>
          </cell>
          <cell r="E3200" t="str">
            <v>m2</v>
          </cell>
          <cell r="F3200">
            <v>169.5</v>
          </cell>
          <cell r="G3200">
            <v>30.51</v>
          </cell>
          <cell r="H3200">
            <v>0</v>
          </cell>
        </row>
        <row r="3201">
          <cell r="B3201" t="str">
            <v>Fabricación Estructura Metalica - Viga</v>
          </cell>
          <cell r="C3201">
            <v>0</v>
          </cell>
          <cell r="D3201">
            <v>0</v>
          </cell>
          <cell r="E3201" t="str">
            <v>ton</v>
          </cell>
          <cell r="F3201">
            <v>11999.999999999998</v>
          </cell>
          <cell r="G3201">
            <v>2160</v>
          </cell>
          <cell r="H3201">
            <v>0</v>
          </cell>
        </row>
        <row r="3202">
          <cell r="B3202" t="str">
            <v>Fabricación Estructura Metalica - Placa</v>
          </cell>
          <cell r="C3202">
            <v>0</v>
          </cell>
          <cell r="D3202">
            <v>0</v>
          </cell>
          <cell r="E3202" t="str">
            <v>ton</v>
          </cell>
          <cell r="F3202">
            <v>22000</v>
          </cell>
          <cell r="G3202">
            <v>3960</v>
          </cell>
          <cell r="H3202">
            <v>0</v>
          </cell>
        </row>
        <row r="3203">
          <cell r="B3203" t="str">
            <v>Pintura de Taller</v>
          </cell>
        </row>
        <row r="3204">
          <cell r="B3204" t="str">
            <v>MO-1001-12 [PEM] Pintor Estructura Metálica</v>
          </cell>
          <cell r="C3204">
            <v>0</v>
          </cell>
          <cell r="D3204">
            <v>0</v>
          </cell>
          <cell r="E3204" t="str">
            <v>Día</v>
          </cell>
          <cell r="F3204">
            <v>737.38099547511399</v>
          </cell>
          <cell r="G3204">
            <v>132.72999999999999</v>
          </cell>
          <cell r="H3204">
            <v>0</v>
          </cell>
        </row>
        <row r="3205">
          <cell r="B3205" t="str">
            <v>MO-1001-14 [AyEM] Ayudante Estructuras Metálica</v>
          </cell>
          <cell r="C3205">
            <v>0</v>
          </cell>
          <cell r="D3205">
            <v>0</v>
          </cell>
          <cell r="E3205" t="str">
            <v>Día</v>
          </cell>
          <cell r="F3205">
            <v>866.50045248868685</v>
          </cell>
          <cell r="G3205">
            <v>155.97</v>
          </cell>
          <cell r="H3205">
            <v>0</v>
          </cell>
        </row>
        <row r="3206">
          <cell r="B3206" t="str">
            <v>Servicios, Herramientas y Equipos</v>
          </cell>
        </row>
        <row r="3207">
          <cell r="B3207" t="str">
            <v>Compresor p/ Pintura</v>
          </cell>
          <cell r="C3207">
            <v>0</v>
          </cell>
          <cell r="D3207">
            <v>0</v>
          </cell>
          <cell r="E3207" t="str">
            <v>Hr</v>
          </cell>
          <cell r="F3207">
            <v>63.56</v>
          </cell>
          <cell r="G3207">
            <v>11.44</v>
          </cell>
          <cell r="H3207">
            <v>0</v>
          </cell>
        </row>
        <row r="3208">
          <cell r="A3208">
            <v>185.25</v>
          </cell>
          <cell r="B3208" t="str">
            <v>Viga Secundarias C12x3/32 de 5.98 m + Conexión a Momento y Cortante Viga - Col [ W16 @ W12 ] - { Patin } + Conexión a Momento y Cortante Viga - Col [ W16 @ W12 ] - { Alma } ( incluye Frabricación &amp; Pintura de Taller)</v>
          </cell>
          <cell r="C3208">
            <v>0</v>
          </cell>
          <cell r="E3208" t="str">
            <v>Ud</v>
          </cell>
          <cell r="G3208" t="e">
            <v>#DIV/0!</v>
          </cell>
          <cell r="I3208" t="e">
            <v>#DIV/0!</v>
          </cell>
        </row>
        <row r="3210">
          <cell r="A3210">
            <v>186.25</v>
          </cell>
          <cell r="B3210" t="str">
            <v>Análisis de Precio Unitario de 0.00 Ud de Viga Secundarias C12x3/32 de 6.38 m + Conexión a Momento y Cortante Viga - Col [ W16 @ W12 ] - { Patin } + Conexión a Momento y Cortante Viga - Col [ W16 @ W12 ] - { Alma } ( incluye Frabricación &amp; Pintura de Taller):</v>
          </cell>
          <cell r="H3210" t="str">
            <v>Motorlobby</v>
          </cell>
        </row>
        <row r="3211">
          <cell r="B3211" t="str">
            <v>Materiales</v>
          </cell>
        </row>
        <row r="3212">
          <cell r="A3212" t="str">
            <v>lbm</v>
          </cell>
          <cell r="B3212" t="str">
            <v>Viga Secundarias</v>
          </cell>
          <cell r="C3212">
            <v>6.38</v>
          </cell>
          <cell r="D3212" t="str">
            <v>m</v>
          </cell>
          <cell r="I3212" t="str">
            <v>perimeter</v>
          </cell>
        </row>
        <row r="3213">
          <cell r="A3213">
            <v>4.8</v>
          </cell>
          <cell r="B3213" t="str">
            <v>C12x3/32</v>
          </cell>
          <cell r="C3213">
            <v>0</v>
          </cell>
          <cell r="D3213">
            <v>0</v>
          </cell>
          <cell r="E3213" t="str">
            <v>pl</v>
          </cell>
          <cell r="F3213">
            <v>121.875</v>
          </cell>
          <cell r="G3213">
            <v>21.94</v>
          </cell>
          <cell r="H3213">
            <v>0</v>
          </cell>
          <cell r="I3213">
            <v>2.5</v>
          </cell>
        </row>
        <row r="3214">
          <cell r="B3214" t="str">
            <v>Conexión Moment Plate</v>
          </cell>
        </row>
        <row r="3215">
          <cell r="A3215">
            <v>0</v>
          </cell>
          <cell r="B3215" t="str">
            <v>Conexión a Momento y Cortante Viga - Col [ W16 @ W12 ] - { Patin }</v>
          </cell>
          <cell r="C3215">
            <v>0</v>
          </cell>
          <cell r="D3215">
            <v>0</v>
          </cell>
          <cell r="E3215" t="str">
            <v>Ud</v>
          </cell>
          <cell r="F3215">
            <v>13955.75</v>
          </cell>
          <cell r="G3215">
            <v>0</v>
          </cell>
          <cell r="H3215">
            <v>0</v>
          </cell>
          <cell r="I3215">
            <v>0</v>
          </cell>
        </row>
        <row r="3216">
          <cell r="A3216">
            <v>0</v>
          </cell>
          <cell r="B3216" t="str">
            <v>Conexión a Momento y Cortante Viga - Col [ W16 @ W12 ] - { Alma }</v>
          </cell>
          <cell r="C3216">
            <v>0</v>
          </cell>
          <cell r="D3216">
            <v>0</v>
          </cell>
          <cell r="E3216" t="str">
            <v>Ud</v>
          </cell>
          <cell r="F3216">
            <v>0</v>
          </cell>
          <cell r="G3216">
            <v>0</v>
          </cell>
          <cell r="H3216">
            <v>0</v>
          </cell>
          <cell r="I3216">
            <v>0</v>
          </cell>
        </row>
        <row r="3217">
          <cell r="A3217">
            <v>0</v>
          </cell>
          <cell r="B3217" t="str">
            <v>Conexión a Momento y Cortante Viga - Viga [ W16 @ W16 ]</v>
          </cell>
          <cell r="C3217">
            <v>0</v>
          </cell>
          <cell r="D3217">
            <v>0</v>
          </cell>
          <cell r="E3217" t="str">
            <v>Ud</v>
          </cell>
          <cell r="F3217">
            <v>0</v>
          </cell>
          <cell r="G3217">
            <v>0</v>
          </cell>
          <cell r="H3217">
            <v>0</v>
          </cell>
          <cell r="I3217">
            <v>0</v>
          </cell>
        </row>
        <row r="3218">
          <cell r="B3218" t="str">
            <v>Mano de Obra</v>
          </cell>
        </row>
        <row r="3219">
          <cell r="B3219" t="str">
            <v>Frabricación</v>
          </cell>
        </row>
        <row r="3220">
          <cell r="B3220" t="str">
            <v>SandBlasting Superficie Metálicas</v>
          </cell>
          <cell r="C3220">
            <v>0</v>
          </cell>
          <cell r="D3220">
            <v>0</v>
          </cell>
          <cell r="E3220" t="str">
            <v>m2</v>
          </cell>
          <cell r="F3220">
            <v>169.5</v>
          </cell>
          <cell r="G3220">
            <v>30.51</v>
          </cell>
          <cell r="H3220">
            <v>0</v>
          </cell>
        </row>
        <row r="3221">
          <cell r="B3221" t="str">
            <v>Fabricación Estructura Metalica - Viga</v>
          </cell>
          <cell r="C3221">
            <v>0</v>
          </cell>
          <cell r="D3221">
            <v>0</v>
          </cell>
          <cell r="E3221" t="str">
            <v>ton</v>
          </cell>
          <cell r="F3221">
            <v>11999.999999999998</v>
          </cell>
          <cell r="G3221">
            <v>2160</v>
          </cell>
          <cell r="H3221">
            <v>0</v>
          </cell>
        </row>
        <row r="3222">
          <cell r="B3222" t="str">
            <v>Fabricación Estructura Metalica - Placa</v>
          </cell>
          <cell r="C3222">
            <v>0</v>
          </cell>
          <cell r="D3222">
            <v>0</v>
          </cell>
          <cell r="E3222" t="str">
            <v>ton</v>
          </cell>
          <cell r="F3222">
            <v>22000</v>
          </cell>
          <cell r="G3222">
            <v>3960</v>
          </cell>
          <cell r="H3222">
            <v>0</v>
          </cell>
        </row>
        <row r="3223">
          <cell r="B3223" t="str">
            <v>Pintura de Taller</v>
          </cell>
        </row>
        <row r="3224">
          <cell r="B3224" t="str">
            <v>MO-1001-12 [PEM] Pintor Estructura Metálica</v>
          </cell>
          <cell r="C3224">
            <v>0</v>
          </cell>
          <cell r="D3224">
            <v>0</v>
          </cell>
          <cell r="E3224" t="str">
            <v>Día</v>
          </cell>
          <cell r="F3224">
            <v>737.38099547511399</v>
          </cell>
          <cell r="G3224">
            <v>132.72999999999999</v>
          </cell>
          <cell r="H3224">
            <v>0</v>
          </cell>
        </row>
        <row r="3225">
          <cell r="B3225" t="str">
            <v>MO-1001-14 [AyEM] Ayudante Estructuras Metálica</v>
          </cell>
          <cell r="C3225">
            <v>0</v>
          </cell>
          <cell r="D3225">
            <v>0</v>
          </cell>
          <cell r="E3225" t="str">
            <v>Día</v>
          </cell>
          <cell r="F3225">
            <v>866.50045248868685</v>
          </cell>
          <cell r="G3225">
            <v>155.97</v>
          </cell>
          <cell r="H3225">
            <v>0</v>
          </cell>
        </row>
        <row r="3226">
          <cell r="B3226" t="str">
            <v>Servicios, Herramientas y Equipos</v>
          </cell>
        </row>
        <row r="3227">
          <cell r="B3227" t="str">
            <v>Compresor p/ Pintura</v>
          </cell>
          <cell r="C3227">
            <v>0</v>
          </cell>
          <cell r="D3227">
            <v>0</v>
          </cell>
          <cell r="E3227" t="str">
            <v>Hr</v>
          </cell>
          <cell r="F3227">
            <v>63.56</v>
          </cell>
          <cell r="G3227">
            <v>11.44</v>
          </cell>
          <cell r="H3227">
            <v>0</v>
          </cell>
        </row>
        <row r="3228">
          <cell r="A3228">
            <v>186.25</v>
          </cell>
          <cell r="B3228" t="str">
            <v>Viga Secundarias C12x3/32 de 6.38 m + Conexión a Momento y Cortante Viga - Col [ W16 @ W12 ] - { Patin } + Conexión a Momento y Cortante Viga - Col [ W16 @ W12 ] - { Alma } ( incluye Frabricación &amp; Pintura de Taller)</v>
          </cell>
          <cell r="C3228">
            <v>0</v>
          </cell>
          <cell r="E3228" t="str">
            <v>Ud</v>
          </cell>
          <cell r="G3228" t="e">
            <v>#DIV/0!</v>
          </cell>
          <cell r="I3228" t="e">
            <v>#DIV/0!</v>
          </cell>
        </row>
        <row r="3230">
          <cell r="A3230">
            <v>187.25</v>
          </cell>
          <cell r="B3230" t="str">
            <v>Análisis de Precio Unitario de 0.00 Ud de Viga Secundarias C12x3/32 de 6.43 m + Conexión a Momento y Cortante Viga - Col [ W16 @ W12 ] - { Patin } + Conexión a Momento y Cortante Viga - Col [ W16 @ W12 ] - { Alma } ( incluye Frabricación &amp; Pintura de Taller):</v>
          </cell>
          <cell r="H3230" t="str">
            <v>Motorlobby</v>
          </cell>
        </row>
        <row r="3231">
          <cell r="B3231" t="str">
            <v>Materiales</v>
          </cell>
        </row>
        <row r="3232">
          <cell r="A3232" t="str">
            <v>lbm</v>
          </cell>
          <cell r="B3232" t="str">
            <v>Viga Secundarias</v>
          </cell>
          <cell r="C3232">
            <v>6.43</v>
          </cell>
          <cell r="D3232" t="str">
            <v>m</v>
          </cell>
          <cell r="I3232" t="str">
            <v>perimeter</v>
          </cell>
        </row>
        <row r="3233">
          <cell r="A3233">
            <v>4.8</v>
          </cell>
          <cell r="B3233" t="str">
            <v>C12x3/32</v>
          </cell>
          <cell r="C3233">
            <v>0</v>
          </cell>
          <cell r="D3233">
            <v>0</v>
          </cell>
          <cell r="E3233" t="str">
            <v>pl</v>
          </cell>
          <cell r="F3233">
            <v>121.875</v>
          </cell>
          <cell r="G3233">
            <v>21.94</v>
          </cell>
          <cell r="H3233">
            <v>0</v>
          </cell>
          <cell r="I3233">
            <v>2.5</v>
          </cell>
        </row>
        <row r="3234">
          <cell r="B3234" t="str">
            <v>Conexión Moment Plate</v>
          </cell>
        </row>
        <row r="3235">
          <cell r="A3235">
            <v>0</v>
          </cell>
          <cell r="B3235" t="str">
            <v>Conexión a Momento y Cortante Viga - Col [ W16 @ W12 ] - { Patin }</v>
          </cell>
          <cell r="C3235">
            <v>0</v>
          </cell>
          <cell r="D3235">
            <v>0</v>
          </cell>
          <cell r="E3235" t="str">
            <v>Ud</v>
          </cell>
          <cell r="F3235">
            <v>13955.75</v>
          </cell>
          <cell r="G3235">
            <v>0</v>
          </cell>
          <cell r="H3235">
            <v>0</v>
          </cell>
          <cell r="I3235">
            <v>0</v>
          </cell>
        </row>
        <row r="3236">
          <cell r="A3236">
            <v>0</v>
          </cell>
          <cell r="B3236" t="str">
            <v>Conexión a Momento y Cortante Viga - Col [ W16 @ W12 ] - { Alma }</v>
          </cell>
          <cell r="C3236">
            <v>0</v>
          </cell>
          <cell r="D3236">
            <v>0</v>
          </cell>
          <cell r="E3236" t="str">
            <v>Ud</v>
          </cell>
          <cell r="F3236">
            <v>0</v>
          </cell>
          <cell r="G3236">
            <v>0</v>
          </cell>
          <cell r="H3236">
            <v>0</v>
          </cell>
          <cell r="I3236">
            <v>0</v>
          </cell>
        </row>
        <row r="3237">
          <cell r="A3237">
            <v>0</v>
          </cell>
          <cell r="B3237" t="str">
            <v>Conexión a Momento y Cortante Viga - Viga [ W16 @ W16 ]</v>
          </cell>
          <cell r="C3237">
            <v>0</v>
          </cell>
          <cell r="D3237">
            <v>0</v>
          </cell>
          <cell r="E3237" t="str">
            <v>Ud</v>
          </cell>
          <cell r="F3237">
            <v>0</v>
          </cell>
          <cell r="G3237">
            <v>0</v>
          </cell>
          <cell r="H3237">
            <v>0</v>
          </cell>
          <cell r="I3237">
            <v>0</v>
          </cell>
        </row>
        <row r="3238">
          <cell r="B3238" t="str">
            <v>Mano de Obra</v>
          </cell>
        </row>
        <row r="3239">
          <cell r="B3239" t="str">
            <v>Frabricación</v>
          </cell>
        </row>
        <row r="3240">
          <cell r="B3240" t="str">
            <v>SandBlasting Superficie Metálicas</v>
          </cell>
          <cell r="C3240">
            <v>0</v>
          </cell>
          <cell r="D3240">
            <v>0</v>
          </cell>
          <cell r="E3240" t="str">
            <v>m2</v>
          </cell>
          <cell r="F3240">
            <v>169.5</v>
          </cell>
          <cell r="G3240">
            <v>30.51</v>
          </cell>
          <cell r="H3240">
            <v>0</v>
          </cell>
        </row>
        <row r="3241">
          <cell r="B3241" t="str">
            <v>Fabricación Estructura Metalica - Viga</v>
          </cell>
          <cell r="C3241">
            <v>0</v>
          </cell>
          <cell r="D3241">
            <v>0</v>
          </cell>
          <cell r="E3241" t="str">
            <v>ton</v>
          </cell>
          <cell r="F3241">
            <v>11999.999999999998</v>
          </cell>
          <cell r="G3241">
            <v>2160</v>
          </cell>
          <cell r="H3241">
            <v>0</v>
          </cell>
        </row>
        <row r="3242">
          <cell r="B3242" t="str">
            <v>Fabricación Estructura Metalica - Placa</v>
          </cell>
          <cell r="C3242">
            <v>0</v>
          </cell>
          <cell r="D3242">
            <v>0</v>
          </cell>
          <cell r="E3242" t="str">
            <v>ton</v>
          </cell>
          <cell r="F3242">
            <v>22000</v>
          </cell>
          <cell r="G3242">
            <v>3960</v>
          </cell>
          <cell r="H3242">
            <v>0</v>
          </cell>
        </row>
        <row r="3243">
          <cell r="B3243" t="str">
            <v>Pintura de Taller</v>
          </cell>
        </row>
        <row r="3244">
          <cell r="B3244" t="str">
            <v>MO-1001-12 [PEM] Pintor Estructura Metálica</v>
          </cell>
          <cell r="C3244">
            <v>0</v>
          </cell>
          <cell r="D3244">
            <v>0</v>
          </cell>
          <cell r="E3244" t="str">
            <v>Día</v>
          </cell>
          <cell r="F3244">
            <v>737.38099547511399</v>
          </cell>
          <cell r="G3244">
            <v>132.72999999999999</v>
          </cell>
          <cell r="H3244">
            <v>0</v>
          </cell>
        </row>
        <row r="3245">
          <cell r="B3245" t="str">
            <v>MO-1001-14 [AyEM] Ayudante Estructuras Metálica</v>
          </cell>
          <cell r="C3245">
            <v>0</v>
          </cell>
          <cell r="D3245">
            <v>0</v>
          </cell>
          <cell r="E3245" t="str">
            <v>Día</v>
          </cell>
          <cell r="F3245">
            <v>866.50045248868685</v>
          </cell>
          <cell r="G3245">
            <v>155.97</v>
          </cell>
          <cell r="H3245">
            <v>0</v>
          </cell>
        </row>
        <row r="3246">
          <cell r="B3246" t="str">
            <v>Servicios, Herramientas y Equipos</v>
          </cell>
        </row>
        <row r="3247">
          <cell r="B3247" t="str">
            <v>Compresor p/ Pintura</v>
          </cell>
          <cell r="C3247">
            <v>0</v>
          </cell>
          <cell r="D3247">
            <v>0</v>
          </cell>
          <cell r="E3247" t="str">
            <v>Hr</v>
          </cell>
          <cell r="F3247">
            <v>63.56</v>
          </cell>
          <cell r="G3247">
            <v>11.44</v>
          </cell>
          <cell r="H3247">
            <v>0</v>
          </cell>
        </row>
        <row r="3248">
          <cell r="A3248">
            <v>187.25</v>
          </cell>
          <cell r="B3248" t="str">
            <v>Viga Secundarias C12x3/32 de 6.43 m + Conexión a Momento y Cortante Viga - Col [ W16 @ W12 ] - { Patin } + Conexión a Momento y Cortante Viga - Col [ W16 @ W12 ] - { Alma } ( incluye Frabricación &amp; Pintura de Taller)</v>
          </cell>
          <cell r="C3248">
            <v>0</v>
          </cell>
          <cell r="E3248" t="str">
            <v>Ud</v>
          </cell>
          <cell r="G3248" t="e">
            <v>#DIV/0!</v>
          </cell>
          <cell r="I3248" t="e">
            <v>#DIV/0!</v>
          </cell>
        </row>
        <row r="3250">
          <cell r="A3250">
            <v>188.25</v>
          </cell>
          <cell r="B3250" t="str">
            <v>Análisis de Precio Unitario de 0.00 Ud de Viga Secundarias C12x3/32 de 6.48 m + Conexión a Momento y Cortante Viga - Col [ W16 @ W12 ] - { Patin } + Conexión a Momento y Cortante Viga - Col [ W16 @ W12 ] - { Alma } ( incluye Frabricación &amp; Pintura de Taller):</v>
          </cell>
          <cell r="H3250" t="str">
            <v>Motorlobby</v>
          </cell>
        </row>
        <row r="3251">
          <cell r="B3251" t="str">
            <v>Materiales</v>
          </cell>
        </row>
        <row r="3252">
          <cell r="A3252" t="str">
            <v>lbm</v>
          </cell>
          <cell r="B3252" t="str">
            <v>Viga Secundarias</v>
          </cell>
          <cell r="C3252">
            <v>6.48</v>
          </cell>
          <cell r="D3252" t="str">
            <v>m</v>
          </cell>
          <cell r="I3252" t="str">
            <v>perimeter</v>
          </cell>
        </row>
        <row r="3253">
          <cell r="A3253">
            <v>4.8</v>
          </cell>
          <cell r="B3253" t="str">
            <v>C12x3/32</v>
          </cell>
          <cell r="C3253">
            <v>0</v>
          </cell>
          <cell r="D3253">
            <v>0</v>
          </cell>
          <cell r="E3253" t="str">
            <v>pl</v>
          </cell>
          <cell r="F3253">
            <v>121.875</v>
          </cell>
          <cell r="G3253">
            <v>21.94</v>
          </cell>
          <cell r="H3253">
            <v>0</v>
          </cell>
          <cell r="I3253">
            <v>2.5</v>
          </cell>
        </row>
        <row r="3254">
          <cell r="B3254" t="str">
            <v>Conexión Moment Plate</v>
          </cell>
        </row>
        <row r="3255">
          <cell r="A3255">
            <v>0</v>
          </cell>
          <cell r="B3255" t="str">
            <v>Conexión a Momento y Cortante Viga - Col [ W16 @ W12 ] - { Patin }</v>
          </cell>
          <cell r="C3255">
            <v>0</v>
          </cell>
          <cell r="D3255">
            <v>0</v>
          </cell>
          <cell r="E3255" t="str">
            <v>Ud</v>
          </cell>
          <cell r="F3255">
            <v>13955.75</v>
          </cell>
          <cell r="G3255">
            <v>0</v>
          </cell>
          <cell r="H3255">
            <v>0</v>
          </cell>
          <cell r="I3255">
            <v>0</v>
          </cell>
        </row>
        <row r="3256">
          <cell r="A3256">
            <v>0</v>
          </cell>
          <cell r="B3256" t="str">
            <v>Conexión a Momento y Cortante Viga - Col [ W16 @ W12 ] - { Alma }</v>
          </cell>
          <cell r="C3256">
            <v>0</v>
          </cell>
          <cell r="D3256">
            <v>0</v>
          </cell>
          <cell r="E3256" t="str">
            <v>Ud</v>
          </cell>
          <cell r="F3256">
            <v>0</v>
          </cell>
          <cell r="G3256">
            <v>0</v>
          </cell>
          <cell r="H3256">
            <v>0</v>
          </cell>
          <cell r="I3256">
            <v>0</v>
          </cell>
        </row>
        <row r="3257">
          <cell r="A3257">
            <v>0</v>
          </cell>
          <cell r="B3257" t="str">
            <v>Conexión a Momento y Cortante Viga - Viga [ W16 @ W16 ]</v>
          </cell>
          <cell r="C3257">
            <v>0</v>
          </cell>
          <cell r="D3257">
            <v>0</v>
          </cell>
          <cell r="E3257" t="str">
            <v>Ud</v>
          </cell>
          <cell r="F3257">
            <v>0</v>
          </cell>
          <cell r="G3257">
            <v>0</v>
          </cell>
          <cell r="H3257">
            <v>0</v>
          </cell>
          <cell r="I3257">
            <v>0</v>
          </cell>
        </row>
        <row r="3258">
          <cell r="B3258" t="str">
            <v>Mano de Obra</v>
          </cell>
        </row>
        <row r="3259">
          <cell r="B3259" t="str">
            <v>Frabricación</v>
          </cell>
        </row>
        <row r="3260">
          <cell r="B3260" t="str">
            <v>SandBlasting Superficie Metálicas</v>
          </cell>
          <cell r="C3260">
            <v>0</v>
          </cell>
          <cell r="D3260">
            <v>0</v>
          </cell>
          <cell r="E3260" t="str">
            <v>m2</v>
          </cell>
          <cell r="F3260">
            <v>169.5</v>
          </cell>
          <cell r="G3260">
            <v>30.51</v>
          </cell>
          <cell r="H3260">
            <v>0</v>
          </cell>
        </row>
        <row r="3261">
          <cell r="B3261" t="str">
            <v>Fabricación Estructura Metalica - Viga</v>
          </cell>
          <cell r="C3261">
            <v>0</v>
          </cell>
          <cell r="D3261">
            <v>0</v>
          </cell>
          <cell r="E3261" t="str">
            <v>ton</v>
          </cell>
          <cell r="F3261">
            <v>11999.999999999998</v>
          </cell>
          <cell r="G3261">
            <v>2160</v>
          </cell>
          <cell r="H3261">
            <v>0</v>
          </cell>
        </row>
        <row r="3262">
          <cell r="B3262" t="str">
            <v>Fabricación Estructura Metalica - Placa</v>
          </cell>
          <cell r="C3262">
            <v>0</v>
          </cell>
          <cell r="D3262">
            <v>0</v>
          </cell>
          <cell r="E3262" t="str">
            <v>ton</v>
          </cell>
          <cell r="F3262">
            <v>22000</v>
          </cell>
          <cell r="G3262">
            <v>3960</v>
          </cell>
          <cell r="H3262">
            <v>0</v>
          </cell>
        </row>
        <row r="3263">
          <cell r="B3263" t="str">
            <v>Pintura de Taller</v>
          </cell>
        </row>
        <row r="3264">
          <cell r="B3264" t="str">
            <v>MO-1001-12 [PEM] Pintor Estructura Metálica</v>
          </cell>
          <cell r="C3264">
            <v>0</v>
          </cell>
          <cell r="D3264">
            <v>0</v>
          </cell>
          <cell r="E3264" t="str">
            <v>Día</v>
          </cell>
          <cell r="F3264">
            <v>737.38099547511399</v>
          </cell>
          <cell r="G3264">
            <v>132.72999999999999</v>
          </cell>
          <cell r="H3264">
            <v>0</v>
          </cell>
        </row>
        <row r="3265">
          <cell r="B3265" t="str">
            <v>MO-1001-14 [AyEM] Ayudante Estructuras Metálica</v>
          </cell>
          <cell r="C3265">
            <v>0</v>
          </cell>
          <cell r="D3265">
            <v>0</v>
          </cell>
          <cell r="E3265" t="str">
            <v>Día</v>
          </cell>
          <cell r="F3265">
            <v>866.50045248868685</v>
          </cell>
          <cell r="G3265">
            <v>155.97</v>
          </cell>
          <cell r="H3265">
            <v>0</v>
          </cell>
        </row>
        <row r="3266">
          <cell r="B3266" t="str">
            <v>Servicios, Herramientas y Equipos</v>
          </cell>
        </row>
        <row r="3267">
          <cell r="B3267" t="str">
            <v>Compresor p/ Pintura</v>
          </cell>
          <cell r="C3267">
            <v>0</v>
          </cell>
          <cell r="D3267">
            <v>0</v>
          </cell>
          <cell r="E3267" t="str">
            <v>Hr</v>
          </cell>
          <cell r="F3267">
            <v>63.56</v>
          </cell>
          <cell r="G3267">
            <v>11.44</v>
          </cell>
          <cell r="H3267">
            <v>0</v>
          </cell>
        </row>
        <row r="3268">
          <cell r="A3268">
            <v>188.25</v>
          </cell>
          <cell r="B3268" t="str">
            <v>Viga Secundarias C12x3/32 de 6.48 m + Conexión a Momento y Cortante Viga - Col [ W16 @ W12 ] - { Patin } + Conexión a Momento y Cortante Viga - Col [ W16 @ W12 ] - { Alma } ( incluye Frabricación &amp; Pintura de Taller)</v>
          </cell>
          <cell r="C3268">
            <v>0</v>
          </cell>
          <cell r="E3268" t="str">
            <v>Ud</v>
          </cell>
          <cell r="G3268" t="e">
            <v>#DIV/0!</v>
          </cell>
          <cell r="I3268" t="e">
            <v>#DIV/0!</v>
          </cell>
        </row>
        <row r="3270">
          <cell r="A3270">
            <v>189.25</v>
          </cell>
          <cell r="B3270" t="str">
            <v>Análisis de Precio Unitario de 0.00 Ud de Viga Secundarias C12x3/32 de 6.52 m + Conexión a Momento y Cortante Viga - Col [ W16 @ W12 ] - { Patin } + Conexión a Momento y Cortante Viga - Col [ W16 @ W12 ] - { Alma } ( incluye Frabricación &amp; Pintura de Taller):</v>
          </cell>
          <cell r="H3270" t="str">
            <v>Motorlobby</v>
          </cell>
        </row>
        <row r="3271">
          <cell r="B3271" t="str">
            <v>Materiales</v>
          </cell>
        </row>
        <row r="3272">
          <cell r="A3272" t="str">
            <v>lbm</v>
          </cell>
          <cell r="B3272" t="str">
            <v>Viga Secundarias</v>
          </cell>
          <cell r="C3272">
            <v>6.52</v>
          </cell>
          <cell r="D3272" t="str">
            <v>m</v>
          </cell>
          <cell r="I3272" t="str">
            <v>perimeter</v>
          </cell>
        </row>
        <row r="3273">
          <cell r="A3273">
            <v>4.8</v>
          </cell>
          <cell r="B3273" t="str">
            <v>C12x3/32</v>
          </cell>
          <cell r="C3273">
            <v>0</v>
          </cell>
          <cell r="D3273">
            <v>0</v>
          </cell>
          <cell r="E3273" t="str">
            <v>pl</v>
          </cell>
          <cell r="F3273">
            <v>121.875</v>
          </cell>
          <cell r="G3273">
            <v>21.94</v>
          </cell>
          <cell r="H3273">
            <v>0</v>
          </cell>
          <cell r="I3273">
            <v>2.5</v>
          </cell>
        </row>
        <row r="3274">
          <cell r="B3274" t="str">
            <v>Conexión Moment Plate</v>
          </cell>
        </row>
        <row r="3275">
          <cell r="A3275">
            <v>0</v>
          </cell>
          <cell r="B3275" t="str">
            <v>Conexión a Momento y Cortante Viga - Col [ W16 @ W12 ] - { Patin }</v>
          </cell>
          <cell r="C3275">
            <v>0</v>
          </cell>
          <cell r="D3275">
            <v>0</v>
          </cell>
          <cell r="E3275" t="str">
            <v>Ud</v>
          </cell>
          <cell r="F3275">
            <v>13955.75</v>
          </cell>
          <cell r="G3275">
            <v>0</v>
          </cell>
          <cell r="H3275">
            <v>0</v>
          </cell>
          <cell r="I3275">
            <v>0</v>
          </cell>
        </row>
        <row r="3276">
          <cell r="A3276">
            <v>0</v>
          </cell>
          <cell r="B3276" t="str">
            <v>Conexión a Momento y Cortante Viga - Col [ W16 @ W12 ] - { Alma }</v>
          </cell>
          <cell r="C3276">
            <v>0</v>
          </cell>
          <cell r="D3276">
            <v>0</v>
          </cell>
          <cell r="E3276" t="str">
            <v>Ud</v>
          </cell>
          <cell r="F3276">
            <v>0</v>
          </cell>
          <cell r="G3276">
            <v>0</v>
          </cell>
          <cell r="H3276">
            <v>0</v>
          </cell>
          <cell r="I3276">
            <v>0</v>
          </cell>
        </row>
        <row r="3277">
          <cell r="A3277">
            <v>0</v>
          </cell>
          <cell r="B3277" t="str">
            <v>Conexión a Momento y Cortante Viga - Viga [ W16 @ W16 ]</v>
          </cell>
          <cell r="C3277">
            <v>0</v>
          </cell>
          <cell r="D3277">
            <v>0</v>
          </cell>
          <cell r="E3277" t="str">
            <v>Ud</v>
          </cell>
          <cell r="F3277">
            <v>0</v>
          </cell>
          <cell r="G3277">
            <v>0</v>
          </cell>
          <cell r="H3277">
            <v>0</v>
          </cell>
          <cell r="I3277">
            <v>0</v>
          </cell>
        </row>
        <row r="3278">
          <cell r="B3278" t="str">
            <v>Mano de Obra</v>
          </cell>
        </row>
        <row r="3279">
          <cell r="B3279" t="str">
            <v>Frabricación</v>
          </cell>
        </row>
        <row r="3280">
          <cell r="B3280" t="str">
            <v>SandBlasting Superficie Metálicas</v>
          </cell>
          <cell r="C3280">
            <v>0</v>
          </cell>
          <cell r="D3280">
            <v>0</v>
          </cell>
          <cell r="E3280" t="str">
            <v>m2</v>
          </cell>
          <cell r="F3280">
            <v>169.5</v>
          </cell>
          <cell r="G3280">
            <v>30.51</v>
          </cell>
          <cell r="H3280">
            <v>0</v>
          </cell>
        </row>
        <row r="3281">
          <cell r="B3281" t="str">
            <v>Fabricación Estructura Metalica - Viga</v>
          </cell>
          <cell r="C3281">
            <v>0</v>
          </cell>
          <cell r="D3281">
            <v>0</v>
          </cell>
          <cell r="E3281" t="str">
            <v>ton</v>
          </cell>
          <cell r="F3281">
            <v>11999.999999999998</v>
          </cell>
          <cell r="G3281">
            <v>2160</v>
          </cell>
          <cell r="H3281">
            <v>0</v>
          </cell>
        </row>
        <row r="3282">
          <cell r="B3282" t="str">
            <v>Fabricación Estructura Metalica - Placa</v>
          </cell>
          <cell r="C3282">
            <v>0</v>
          </cell>
          <cell r="D3282">
            <v>0</v>
          </cell>
          <cell r="E3282" t="str">
            <v>ton</v>
          </cell>
          <cell r="F3282">
            <v>22000</v>
          </cell>
          <cell r="G3282">
            <v>3960</v>
          </cell>
          <cell r="H3282">
            <v>0</v>
          </cell>
        </row>
        <row r="3283">
          <cell r="B3283" t="str">
            <v>Pintura de Taller</v>
          </cell>
        </row>
        <row r="3284">
          <cell r="B3284" t="str">
            <v>MO-1001-12 [PEM] Pintor Estructura Metálica</v>
          </cell>
          <cell r="C3284">
            <v>0</v>
          </cell>
          <cell r="D3284">
            <v>0</v>
          </cell>
          <cell r="E3284" t="str">
            <v>Día</v>
          </cell>
          <cell r="F3284">
            <v>737.38099547511399</v>
          </cell>
          <cell r="G3284">
            <v>132.72999999999999</v>
          </cell>
          <cell r="H3284">
            <v>0</v>
          </cell>
        </row>
        <row r="3285">
          <cell r="B3285" t="str">
            <v>MO-1001-14 [AyEM] Ayudante Estructuras Metálica</v>
          </cell>
          <cell r="C3285">
            <v>0</v>
          </cell>
          <cell r="D3285">
            <v>0</v>
          </cell>
          <cell r="E3285" t="str">
            <v>Día</v>
          </cell>
          <cell r="F3285">
            <v>866.50045248868685</v>
          </cell>
          <cell r="G3285">
            <v>155.97</v>
          </cell>
          <cell r="H3285">
            <v>0</v>
          </cell>
        </row>
        <row r="3286">
          <cell r="B3286" t="str">
            <v>Servicios, Herramientas y Equipos</v>
          </cell>
        </row>
        <row r="3287">
          <cell r="B3287" t="str">
            <v>Compresor p/ Pintura</v>
          </cell>
          <cell r="C3287">
            <v>0</v>
          </cell>
          <cell r="D3287">
            <v>0</v>
          </cell>
          <cell r="E3287" t="str">
            <v>Hr</v>
          </cell>
          <cell r="F3287">
            <v>63.56</v>
          </cell>
          <cell r="G3287">
            <v>11.44</v>
          </cell>
          <cell r="H3287">
            <v>0</v>
          </cell>
        </row>
        <row r="3288">
          <cell r="A3288">
            <v>189.25</v>
          </cell>
          <cell r="B3288" t="str">
            <v>Viga Secundarias C12x3/32 de 6.52 m + Conexión a Momento y Cortante Viga - Col [ W16 @ W12 ] - { Patin } + Conexión a Momento y Cortante Viga - Col [ W16 @ W12 ] - { Alma } ( incluye Frabricación &amp; Pintura de Taller)</v>
          </cell>
          <cell r="C3288">
            <v>0</v>
          </cell>
          <cell r="E3288" t="str">
            <v>Ud</v>
          </cell>
          <cell r="G3288" t="e">
            <v>#DIV/0!</v>
          </cell>
          <cell r="I3288" t="e">
            <v>#DIV/0!</v>
          </cell>
        </row>
        <row r="3290">
          <cell r="A3290">
            <v>190.25</v>
          </cell>
          <cell r="B3290" t="str">
            <v>Análisis de Precio Unitario de 0.00 Ud de Viga Secundarias C12x3/32 de 6.53 m + Conexión a Momento y Cortante Viga - Col [ W16 @ W12 ] - { Patin } + Conexión a Momento y Cortante Viga - Col [ W16 @ W12 ] - { Alma } ( incluye Frabricación &amp; Pintura de Taller):</v>
          </cell>
          <cell r="H3290" t="str">
            <v>Motorlobby</v>
          </cell>
        </row>
        <row r="3291">
          <cell r="B3291" t="str">
            <v>Materiales</v>
          </cell>
        </row>
        <row r="3292">
          <cell r="A3292" t="str">
            <v>lbm</v>
          </cell>
          <cell r="B3292" t="str">
            <v>Viga Secundarias</v>
          </cell>
          <cell r="C3292">
            <v>6.53</v>
          </cell>
          <cell r="D3292" t="str">
            <v>m</v>
          </cell>
          <cell r="I3292" t="str">
            <v>perimeter</v>
          </cell>
        </row>
        <row r="3293">
          <cell r="A3293">
            <v>4.8</v>
          </cell>
          <cell r="B3293" t="str">
            <v>C12x3/32</v>
          </cell>
          <cell r="C3293">
            <v>0</v>
          </cell>
          <cell r="D3293">
            <v>0</v>
          </cell>
          <cell r="E3293" t="str">
            <v>pl</v>
          </cell>
          <cell r="F3293">
            <v>121.875</v>
          </cell>
          <cell r="G3293">
            <v>21.94</v>
          </cell>
          <cell r="H3293">
            <v>0</v>
          </cell>
          <cell r="I3293">
            <v>2.5</v>
          </cell>
        </row>
        <row r="3294">
          <cell r="B3294" t="str">
            <v>Conexión Moment Plate</v>
          </cell>
        </row>
        <row r="3295">
          <cell r="A3295">
            <v>0</v>
          </cell>
          <cell r="B3295" t="str">
            <v>Conexión a Momento y Cortante Viga - Col [ W16 @ W12 ] - { Patin }</v>
          </cell>
          <cell r="C3295">
            <v>0</v>
          </cell>
          <cell r="D3295">
            <v>0</v>
          </cell>
          <cell r="E3295" t="str">
            <v>Ud</v>
          </cell>
          <cell r="F3295">
            <v>13955.75</v>
          </cell>
          <cell r="G3295">
            <v>0</v>
          </cell>
          <cell r="H3295">
            <v>0</v>
          </cell>
          <cell r="I3295">
            <v>0</v>
          </cell>
        </row>
        <row r="3296">
          <cell r="A3296">
            <v>0</v>
          </cell>
          <cell r="B3296" t="str">
            <v>Conexión a Momento y Cortante Viga - Col [ W16 @ W12 ] - { Alma }</v>
          </cell>
          <cell r="C3296">
            <v>0</v>
          </cell>
          <cell r="D3296">
            <v>0</v>
          </cell>
          <cell r="E3296" t="str">
            <v>Ud</v>
          </cell>
          <cell r="F3296">
            <v>0</v>
          </cell>
          <cell r="G3296">
            <v>0</v>
          </cell>
          <cell r="H3296">
            <v>0</v>
          </cell>
          <cell r="I3296">
            <v>0</v>
          </cell>
        </row>
        <row r="3297">
          <cell r="A3297">
            <v>0</v>
          </cell>
          <cell r="B3297" t="str">
            <v>Conexión a Momento y Cortante Viga - Viga [ W16 @ W16 ]</v>
          </cell>
          <cell r="C3297">
            <v>0</v>
          </cell>
          <cell r="D3297">
            <v>0</v>
          </cell>
          <cell r="E3297" t="str">
            <v>Ud</v>
          </cell>
          <cell r="F3297">
            <v>0</v>
          </cell>
          <cell r="G3297">
            <v>0</v>
          </cell>
          <cell r="H3297">
            <v>0</v>
          </cell>
          <cell r="I3297">
            <v>0</v>
          </cell>
        </row>
        <row r="3298">
          <cell r="B3298" t="str">
            <v>Mano de Obra</v>
          </cell>
        </row>
        <row r="3299">
          <cell r="B3299" t="str">
            <v>Frabricación</v>
          </cell>
        </row>
        <row r="3300">
          <cell r="B3300" t="str">
            <v>SandBlasting Superficie Metálicas</v>
          </cell>
          <cell r="C3300">
            <v>0</v>
          </cell>
          <cell r="D3300">
            <v>0</v>
          </cell>
          <cell r="E3300" t="str">
            <v>m2</v>
          </cell>
          <cell r="F3300">
            <v>169.5</v>
          </cell>
          <cell r="G3300">
            <v>30.51</v>
          </cell>
          <cell r="H3300">
            <v>0</v>
          </cell>
        </row>
        <row r="3301">
          <cell r="B3301" t="str">
            <v>Fabricación Estructura Metalica - Viga</v>
          </cell>
          <cell r="C3301">
            <v>0</v>
          </cell>
          <cell r="D3301">
            <v>0</v>
          </cell>
          <cell r="E3301" t="str">
            <v>ton</v>
          </cell>
          <cell r="F3301">
            <v>11999.999999999998</v>
          </cell>
          <cell r="G3301">
            <v>2160</v>
          </cell>
          <cell r="H3301">
            <v>0</v>
          </cell>
        </row>
        <row r="3302">
          <cell r="B3302" t="str">
            <v>Fabricación Estructura Metalica - Placa</v>
          </cell>
          <cell r="C3302">
            <v>0</v>
          </cell>
          <cell r="D3302">
            <v>0</v>
          </cell>
          <cell r="E3302" t="str">
            <v>ton</v>
          </cell>
          <cell r="F3302">
            <v>22000</v>
          </cell>
          <cell r="G3302">
            <v>3960</v>
          </cell>
          <cell r="H3302">
            <v>0</v>
          </cell>
        </row>
        <row r="3303">
          <cell r="B3303" t="str">
            <v>Pintura de Taller</v>
          </cell>
        </row>
        <row r="3304">
          <cell r="B3304" t="str">
            <v>MO-1001-12 [PEM] Pintor Estructura Metálica</v>
          </cell>
          <cell r="C3304">
            <v>0</v>
          </cell>
          <cell r="D3304">
            <v>0</v>
          </cell>
          <cell r="E3304" t="str">
            <v>Día</v>
          </cell>
          <cell r="F3304">
            <v>737.38099547511399</v>
          </cell>
          <cell r="G3304">
            <v>132.72999999999999</v>
          </cell>
          <cell r="H3304">
            <v>0</v>
          </cell>
        </row>
        <row r="3305">
          <cell r="B3305" t="str">
            <v>MO-1001-14 [AyEM] Ayudante Estructuras Metálica</v>
          </cell>
          <cell r="C3305">
            <v>0</v>
          </cell>
          <cell r="D3305">
            <v>0</v>
          </cell>
          <cell r="E3305" t="str">
            <v>Día</v>
          </cell>
          <cell r="F3305">
            <v>866.50045248868685</v>
          </cell>
          <cell r="G3305">
            <v>155.97</v>
          </cell>
          <cell r="H3305">
            <v>0</v>
          </cell>
        </row>
        <row r="3306">
          <cell r="B3306" t="str">
            <v>Servicios, Herramientas y Equipos</v>
          </cell>
        </row>
        <row r="3307">
          <cell r="B3307" t="str">
            <v>Compresor p/ Pintura</v>
          </cell>
          <cell r="C3307">
            <v>0</v>
          </cell>
          <cell r="D3307">
            <v>0</v>
          </cell>
          <cell r="E3307" t="str">
            <v>Hr</v>
          </cell>
          <cell r="F3307">
            <v>63.56</v>
          </cell>
          <cell r="G3307">
            <v>11.44</v>
          </cell>
          <cell r="H3307">
            <v>0</v>
          </cell>
        </row>
        <row r="3308">
          <cell r="A3308">
            <v>190.25</v>
          </cell>
          <cell r="B3308" t="str">
            <v>Viga Secundarias C12x3/32 de 6.53 m + Conexión a Momento y Cortante Viga - Col [ W16 @ W12 ] - { Patin } + Conexión a Momento y Cortante Viga - Col [ W16 @ W12 ] - { Alma } ( incluye Frabricación &amp; Pintura de Taller)</v>
          </cell>
          <cell r="C3308">
            <v>0</v>
          </cell>
          <cell r="E3308" t="str">
            <v>Ud</v>
          </cell>
          <cell r="G3308" t="e">
            <v>#DIV/0!</v>
          </cell>
          <cell r="I3308" t="e">
            <v>#DIV/0!</v>
          </cell>
        </row>
        <row r="3310">
          <cell r="A3310">
            <v>191.25</v>
          </cell>
          <cell r="B3310" t="str">
            <v>Análisis de Precio Unitario de 0.00 Ud de Viga Secundarias C12x3/32 de 6.65 m + Conexión a Momento y Cortante Viga - Col [ W16 @ W12 ] - { Patin } + Conexión a Momento y Cortante Viga - Col [ W16 @ W12 ] - { Alma } ( incluye Frabricación &amp; Pintura de Taller):</v>
          </cell>
          <cell r="H3310" t="str">
            <v>Motorlobby</v>
          </cell>
        </row>
        <row r="3311">
          <cell r="B3311" t="str">
            <v>Materiales</v>
          </cell>
        </row>
        <row r="3312">
          <cell r="A3312" t="str">
            <v>lbm</v>
          </cell>
          <cell r="B3312" t="str">
            <v>Viga Secundarias</v>
          </cell>
          <cell r="C3312">
            <v>6.65</v>
          </cell>
          <cell r="D3312" t="str">
            <v>m</v>
          </cell>
          <cell r="I3312" t="str">
            <v>perimeter</v>
          </cell>
        </row>
        <row r="3313">
          <cell r="A3313">
            <v>4.8</v>
          </cell>
          <cell r="B3313" t="str">
            <v>C12x3/32</v>
          </cell>
          <cell r="C3313">
            <v>0</v>
          </cell>
          <cell r="D3313">
            <v>0</v>
          </cell>
          <cell r="E3313" t="str">
            <v>pl</v>
          </cell>
          <cell r="F3313">
            <v>121.875</v>
          </cell>
          <cell r="G3313">
            <v>21.94</v>
          </cell>
          <cell r="H3313">
            <v>0</v>
          </cell>
          <cell r="I3313">
            <v>2.5</v>
          </cell>
        </row>
        <row r="3314">
          <cell r="B3314" t="str">
            <v>Conexión Moment Plate</v>
          </cell>
        </row>
        <row r="3315">
          <cell r="A3315">
            <v>0</v>
          </cell>
          <cell r="B3315" t="str">
            <v>Conexión a Momento y Cortante Viga - Col [ W16 @ W12 ] - { Patin }</v>
          </cell>
          <cell r="C3315">
            <v>0</v>
          </cell>
          <cell r="D3315">
            <v>0</v>
          </cell>
          <cell r="E3315" t="str">
            <v>Ud</v>
          </cell>
          <cell r="F3315">
            <v>13955.75</v>
          </cell>
          <cell r="G3315">
            <v>0</v>
          </cell>
          <cell r="H3315">
            <v>0</v>
          </cell>
          <cell r="I3315">
            <v>0</v>
          </cell>
        </row>
        <row r="3316">
          <cell r="A3316">
            <v>0</v>
          </cell>
          <cell r="B3316" t="str">
            <v>Conexión a Momento y Cortante Viga - Col [ W16 @ W12 ] - { Alma }</v>
          </cell>
          <cell r="C3316">
            <v>0</v>
          </cell>
          <cell r="D3316">
            <v>0</v>
          </cell>
          <cell r="E3316" t="str">
            <v>Ud</v>
          </cell>
          <cell r="F3316">
            <v>0</v>
          </cell>
          <cell r="G3316">
            <v>0</v>
          </cell>
          <cell r="H3316">
            <v>0</v>
          </cell>
          <cell r="I3316">
            <v>0</v>
          </cell>
        </row>
        <row r="3317">
          <cell r="A3317">
            <v>0</v>
          </cell>
          <cell r="B3317" t="str">
            <v>Conexión a Momento y Cortante Viga - Viga [ W16 @ W16 ]</v>
          </cell>
          <cell r="C3317">
            <v>0</v>
          </cell>
          <cell r="D3317">
            <v>0</v>
          </cell>
          <cell r="E3317" t="str">
            <v>Ud</v>
          </cell>
          <cell r="F3317">
            <v>0</v>
          </cell>
          <cell r="G3317">
            <v>0</v>
          </cell>
          <cell r="H3317">
            <v>0</v>
          </cell>
          <cell r="I3317">
            <v>0</v>
          </cell>
        </row>
        <row r="3318">
          <cell r="B3318" t="str">
            <v>Mano de Obra</v>
          </cell>
        </row>
        <row r="3319">
          <cell r="B3319" t="str">
            <v>Frabricación</v>
          </cell>
        </row>
        <row r="3320">
          <cell r="B3320" t="str">
            <v>SandBlasting Superficie Metálicas</v>
          </cell>
          <cell r="C3320">
            <v>0</v>
          </cell>
          <cell r="D3320">
            <v>0</v>
          </cell>
          <cell r="E3320" t="str">
            <v>m2</v>
          </cell>
          <cell r="F3320">
            <v>169.5</v>
          </cell>
          <cell r="G3320">
            <v>30.51</v>
          </cell>
          <cell r="H3320">
            <v>0</v>
          </cell>
        </row>
        <row r="3321">
          <cell r="B3321" t="str">
            <v>Fabricación Estructura Metalica - Viga</v>
          </cell>
          <cell r="C3321">
            <v>0</v>
          </cell>
          <cell r="D3321">
            <v>0</v>
          </cell>
          <cell r="E3321" t="str">
            <v>ton</v>
          </cell>
          <cell r="F3321">
            <v>11999.999999999998</v>
          </cell>
          <cell r="G3321">
            <v>2160</v>
          </cell>
          <cell r="H3321">
            <v>0</v>
          </cell>
        </row>
        <row r="3322">
          <cell r="B3322" t="str">
            <v>Fabricación Estructura Metalica - Placa</v>
          </cell>
          <cell r="C3322">
            <v>0</v>
          </cell>
          <cell r="D3322">
            <v>0</v>
          </cell>
          <cell r="E3322" t="str">
            <v>ton</v>
          </cell>
          <cell r="F3322">
            <v>22000</v>
          </cell>
          <cell r="G3322">
            <v>3960</v>
          </cell>
          <cell r="H3322">
            <v>0</v>
          </cell>
        </row>
        <row r="3323">
          <cell r="B3323" t="str">
            <v>Pintura de Taller</v>
          </cell>
        </row>
        <row r="3324">
          <cell r="B3324" t="str">
            <v>MO-1001-12 [PEM] Pintor Estructura Metálica</v>
          </cell>
          <cell r="C3324">
            <v>0</v>
          </cell>
          <cell r="D3324">
            <v>0</v>
          </cell>
          <cell r="E3324" t="str">
            <v>Día</v>
          </cell>
          <cell r="F3324">
            <v>737.38099547511399</v>
          </cell>
          <cell r="G3324">
            <v>132.72999999999999</v>
          </cell>
          <cell r="H3324">
            <v>0</v>
          </cell>
        </row>
        <row r="3325">
          <cell r="B3325" t="str">
            <v>MO-1001-14 [AyEM] Ayudante Estructuras Metálica</v>
          </cell>
          <cell r="C3325">
            <v>0</v>
          </cell>
          <cell r="D3325">
            <v>0</v>
          </cell>
          <cell r="E3325" t="str">
            <v>Día</v>
          </cell>
          <cell r="F3325">
            <v>866.50045248868685</v>
          </cell>
          <cell r="G3325">
            <v>155.97</v>
          </cell>
          <cell r="H3325">
            <v>0</v>
          </cell>
        </row>
        <row r="3326">
          <cell r="B3326" t="str">
            <v>Servicios, Herramientas y Equipos</v>
          </cell>
        </row>
        <row r="3327">
          <cell r="B3327" t="str">
            <v>Compresor p/ Pintura</v>
          </cell>
          <cell r="C3327">
            <v>0</v>
          </cell>
          <cell r="D3327">
            <v>0</v>
          </cell>
          <cell r="E3327" t="str">
            <v>Hr</v>
          </cell>
          <cell r="F3327">
            <v>63.56</v>
          </cell>
          <cell r="G3327">
            <v>11.44</v>
          </cell>
          <cell r="H3327">
            <v>0</v>
          </cell>
        </row>
        <row r="3328">
          <cell r="A3328">
            <v>191.25</v>
          </cell>
          <cell r="B3328" t="str">
            <v>Viga Secundarias C12x3/32 de 6.65 m + Conexión a Momento y Cortante Viga - Col [ W16 @ W12 ] - { Patin } + Conexión a Momento y Cortante Viga - Col [ W16 @ W12 ] - { Alma } ( incluye Frabricación &amp; Pintura de Taller)</v>
          </cell>
          <cell r="C3328">
            <v>0</v>
          </cell>
          <cell r="E3328" t="str">
            <v>Ud</v>
          </cell>
          <cell r="G3328" t="e">
            <v>#DIV/0!</v>
          </cell>
          <cell r="I3328" t="e">
            <v>#DIV/0!</v>
          </cell>
        </row>
        <row r="3330">
          <cell r="A3330">
            <v>192.25</v>
          </cell>
          <cell r="B3330" t="str">
            <v>Análisis de Precio Unitario de 0.00 Ud de Viga Secundarias C12x3/32 de 6.69 m + Conexión a Momento y Cortante Viga - Col [ W16 @ W12 ] - { Patin } + Conexión a Momento y Cortante Viga - Col [ W16 @ W12 ] - { Alma } ( incluye Frabricación &amp; Pintura de Taller):</v>
          </cell>
          <cell r="H3330" t="str">
            <v>Motorlobby</v>
          </cell>
        </row>
        <row r="3331">
          <cell r="B3331" t="str">
            <v>Materiales</v>
          </cell>
        </row>
        <row r="3332">
          <cell r="A3332" t="str">
            <v>lbm</v>
          </cell>
          <cell r="B3332" t="str">
            <v>Viga Secundarias</v>
          </cell>
          <cell r="C3332">
            <v>6.69</v>
          </cell>
          <cell r="D3332" t="str">
            <v>m</v>
          </cell>
          <cell r="I3332" t="str">
            <v>perimeter</v>
          </cell>
        </row>
        <row r="3333">
          <cell r="A3333">
            <v>4.8</v>
          </cell>
          <cell r="B3333" t="str">
            <v>C12x3/32</v>
          </cell>
          <cell r="C3333">
            <v>0</v>
          </cell>
          <cell r="D3333">
            <v>0</v>
          </cell>
          <cell r="E3333" t="str">
            <v>pl</v>
          </cell>
          <cell r="F3333">
            <v>121.875</v>
          </cell>
          <cell r="G3333">
            <v>21.94</v>
          </cell>
          <cell r="H3333">
            <v>0</v>
          </cell>
          <cell r="I3333">
            <v>2.5</v>
          </cell>
        </row>
        <row r="3334">
          <cell r="B3334" t="str">
            <v>Conexión Moment Plate</v>
          </cell>
        </row>
        <row r="3335">
          <cell r="A3335">
            <v>0</v>
          </cell>
          <cell r="B3335" t="str">
            <v>Conexión a Momento y Cortante Viga - Col [ W16 @ W12 ] - { Patin }</v>
          </cell>
          <cell r="C3335">
            <v>0</v>
          </cell>
          <cell r="D3335">
            <v>0</v>
          </cell>
          <cell r="E3335" t="str">
            <v>Ud</v>
          </cell>
          <cell r="F3335">
            <v>13955.75</v>
          </cell>
          <cell r="G3335">
            <v>0</v>
          </cell>
          <cell r="H3335">
            <v>0</v>
          </cell>
          <cell r="I3335">
            <v>0</v>
          </cell>
        </row>
        <row r="3336">
          <cell r="A3336">
            <v>0</v>
          </cell>
          <cell r="B3336" t="str">
            <v>Conexión a Momento y Cortante Viga - Col [ W16 @ W12 ] - { Alma }</v>
          </cell>
          <cell r="C3336">
            <v>0</v>
          </cell>
          <cell r="D3336">
            <v>0</v>
          </cell>
          <cell r="E3336" t="str">
            <v>Ud</v>
          </cell>
          <cell r="F3336">
            <v>0</v>
          </cell>
          <cell r="G3336">
            <v>0</v>
          </cell>
          <cell r="H3336">
            <v>0</v>
          </cell>
          <cell r="I3336">
            <v>0</v>
          </cell>
        </row>
        <row r="3337">
          <cell r="A3337">
            <v>0</v>
          </cell>
          <cell r="B3337" t="str">
            <v>Conexión a Momento y Cortante Viga - Viga [ W16 @ W16 ]</v>
          </cell>
          <cell r="C3337">
            <v>0</v>
          </cell>
          <cell r="D3337">
            <v>0</v>
          </cell>
          <cell r="E3337" t="str">
            <v>Ud</v>
          </cell>
          <cell r="F3337">
            <v>0</v>
          </cell>
          <cell r="G3337">
            <v>0</v>
          </cell>
          <cell r="H3337">
            <v>0</v>
          </cell>
          <cell r="I3337">
            <v>0</v>
          </cell>
        </row>
        <row r="3338">
          <cell r="B3338" t="str">
            <v>Mano de Obra</v>
          </cell>
        </row>
        <row r="3339">
          <cell r="B3339" t="str">
            <v>Frabricación</v>
          </cell>
        </row>
        <row r="3340">
          <cell r="B3340" t="str">
            <v>SandBlasting Superficie Metálicas</v>
          </cell>
          <cell r="C3340">
            <v>0</v>
          </cell>
          <cell r="D3340">
            <v>0</v>
          </cell>
          <cell r="E3340" t="str">
            <v>m2</v>
          </cell>
          <cell r="F3340">
            <v>169.5</v>
          </cell>
          <cell r="G3340">
            <v>30.51</v>
          </cell>
          <cell r="H3340">
            <v>0</v>
          </cell>
        </row>
        <row r="3341">
          <cell r="B3341" t="str">
            <v>Fabricación Estructura Metalica - Viga</v>
          </cell>
          <cell r="C3341">
            <v>0</v>
          </cell>
          <cell r="D3341">
            <v>0</v>
          </cell>
          <cell r="E3341" t="str">
            <v>ton</v>
          </cell>
          <cell r="F3341">
            <v>11999.999999999998</v>
          </cell>
          <cell r="G3341">
            <v>2160</v>
          </cell>
          <cell r="H3341">
            <v>0</v>
          </cell>
        </row>
        <row r="3342">
          <cell r="B3342" t="str">
            <v>Fabricación Estructura Metalica - Placa</v>
          </cell>
          <cell r="C3342">
            <v>0</v>
          </cell>
          <cell r="D3342">
            <v>0</v>
          </cell>
          <cell r="E3342" t="str">
            <v>ton</v>
          </cell>
          <cell r="F3342">
            <v>22000</v>
          </cell>
          <cell r="G3342">
            <v>3960</v>
          </cell>
          <cell r="H3342">
            <v>0</v>
          </cell>
        </row>
        <row r="3343">
          <cell r="B3343" t="str">
            <v>Pintura de Taller</v>
          </cell>
        </row>
        <row r="3344">
          <cell r="B3344" t="str">
            <v>MO-1001-12 [PEM] Pintor Estructura Metálica</v>
          </cell>
          <cell r="C3344">
            <v>0</v>
          </cell>
          <cell r="D3344">
            <v>0</v>
          </cell>
          <cell r="E3344" t="str">
            <v>Día</v>
          </cell>
          <cell r="F3344">
            <v>737.38099547511399</v>
          </cell>
          <cell r="G3344">
            <v>132.72999999999999</v>
          </cell>
          <cell r="H3344">
            <v>0</v>
          </cell>
        </row>
        <row r="3345">
          <cell r="B3345" t="str">
            <v>MO-1001-14 [AyEM] Ayudante Estructuras Metálica</v>
          </cell>
          <cell r="C3345">
            <v>0</v>
          </cell>
          <cell r="D3345">
            <v>0</v>
          </cell>
          <cell r="E3345" t="str">
            <v>Día</v>
          </cell>
          <cell r="F3345">
            <v>866.50045248868685</v>
          </cell>
          <cell r="G3345">
            <v>155.97</v>
          </cell>
          <cell r="H3345">
            <v>0</v>
          </cell>
        </row>
        <row r="3346">
          <cell r="B3346" t="str">
            <v>Servicios, Herramientas y Equipos</v>
          </cell>
        </row>
        <row r="3347">
          <cell r="B3347" t="str">
            <v>Compresor p/ Pintura</v>
          </cell>
          <cell r="C3347">
            <v>0</v>
          </cell>
          <cell r="D3347">
            <v>0</v>
          </cell>
          <cell r="E3347" t="str">
            <v>Hr</v>
          </cell>
          <cell r="F3347">
            <v>63.56</v>
          </cell>
          <cell r="G3347">
            <v>11.44</v>
          </cell>
          <cell r="H3347">
            <v>0</v>
          </cell>
        </row>
        <row r="3348">
          <cell r="A3348">
            <v>192.25</v>
          </cell>
          <cell r="B3348" t="str">
            <v>Viga Secundarias C12x3/32 de 6.69 m + Conexión a Momento y Cortante Viga - Col [ W16 @ W12 ] - { Patin } + Conexión a Momento y Cortante Viga - Col [ W16 @ W12 ] - { Alma } ( incluye Frabricación &amp; Pintura de Taller)</v>
          </cell>
          <cell r="C3348">
            <v>0</v>
          </cell>
          <cell r="E3348" t="str">
            <v>Ud</v>
          </cell>
          <cell r="G3348" t="e">
            <v>#DIV/0!</v>
          </cell>
          <cell r="I3348" t="e">
            <v>#DIV/0!</v>
          </cell>
        </row>
        <row r="3350">
          <cell r="A3350">
            <v>193.25</v>
          </cell>
          <cell r="B3350" t="str">
            <v>Análisis de Precio Unitario de 0.00 Ud de Viga Secundarias C12x3/32 de 6.75 m + Conexión a Momento y Cortante Viga - Col [ W16 @ W12 ] - { Patin } + Conexión a Momento y Cortante Viga - Col [ W16 @ W12 ] - { Alma } ( incluye Frabricación &amp; Pintura de Taller):</v>
          </cell>
          <cell r="H3350" t="str">
            <v>Motorlobby</v>
          </cell>
        </row>
        <row r="3351">
          <cell r="B3351" t="str">
            <v>Materiales</v>
          </cell>
        </row>
        <row r="3352">
          <cell r="A3352" t="str">
            <v>lbm</v>
          </cell>
          <cell r="B3352" t="str">
            <v>Viga Secundarias</v>
          </cell>
          <cell r="C3352">
            <v>6.75</v>
          </cell>
          <cell r="D3352" t="str">
            <v>m</v>
          </cell>
          <cell r="I3352" t="str">
            <v>perimeter</v>
          </cell>
        </row>
        <row r="3353">
          <cell r="A3353">
            <v>4.8</v>
          </cell>
          <cell r="B3353" t="str">
            <v>C12x3/32</v>
          </cell>
          <cell r="C3353">
            <v>0</v>
          </cell>
          <cell r="D3353">
            <v>0</v>
          </cell>
          <cell r="E3353" t="str">
            <v>pl</v>
          </cell>
          <cell r="F3353">
            <v>121.875</v>
          </cell>
          <cell r="G3353">
            <v>21.94</v>
          </cell>
          <cell r="H3353">
            <v>0</v>
          </cell>
          <cell r="I3353">
            <v>2.5</v>
          </cell>
        </row>
        <row r="3354">
          <cell r="B3354" t="str">
            <v>Conexión Moment Plate</v>
          </cell>
        </row>
        <row r="3355">
          <cell r="A3355">
            <v>0</v>
          </cell>
          <cell r="B3355" t="str">
            <v>Conexión a Momento y Cortante Viga - Col [ W16 @ W12 ] - { Patin }</v>
          </cell>
          <cell r="C3355">
            <v>0</v>
          </cell>
          <cell r="D3355">
            <v>0</v>
          </cell>
          <cell r="E3355" t="str">
            <v>Ud</v>
          </cell>
          <cell r="F3355">
            <v>13955.75</v>
          </cell>
          <cell r="G3355">
            <v>0</v>
          </cell>
          <cell r="H3355">
            <v>0</v>
          </cell>
          <cell r="I3355">
            <v>0</v>
          </cell>
        </row>
        <row r="3356">
          <cell r="A3356">
            <v>0</v>
          </cell>
          <cell r="B3356" t="str">
            <v>Conexión a Momento y Cortante Viga - Col [ W16 @ W12 ] - { Alma }</v>
          </cell>
          <cell r="C3356">
            <v>0</v>
          </cell>
          <cell r="D3356">
            <v>0</v>
          </cell>
          <cell r="E3356" t="str">
            <v>Ud</v>
          </cell>
          <cell r="F3356">
            <v>0</v>
          </cell>
          <cell r="G3356">
            <v>0</v>
          </cell>
          <cell r="H3356">
            <v>0</v>
          </cell>
          <cell r="I3356">
            <v>0</v>
          </cell>
        </row>
        <row r="3357">
          <cell r="A3357">
            <v>0</v>
          </cell>
          <cell r="B3357" t="str">
            <v>Conexión a Momento y Cortante Viga - Viga [ W16 @ W16 ]</v>
          </cell>
          <cell r="C3357">
            <v>0</v>
          </cell>
          <cell r="D3357">
            <v>0</v>
          </cell>
          <cell r="E3357" t="str">
            <v>Ud</v>
          </cell>
          <cell r="F3357">
            <v>0</v>
          </cell>
          <cell r="G3357">
            <v>0</v>
          </cell>
          <cell r="H3357">
            <v>0</v>
          </cell>
          <cell r="I3357">
            <v>0</v>
          </cell>
        </row>
        <row r="3358">
          <cell r="B3358" t="str">
            <v>Mano de Obra</v>
          </cell>
        </row>
        <row r="3359">
          <cell r="B3359" t="str">
            <v>Frabricación</v>
          </cell>
        </row>
        <row r="3360">
          <cell r="B3360" t="str">
            <v>SandBlasting Superficie Metálicas</v>
          </cell>
          <cell r="C3360">
            <v>0</v>
          </cell>
          <cell r="D3360">
            <v>0</v>
          </cell>
          <cell r="E3360" t="str">
            <v>m2</v>
          </cell>
          <cell r="F3360">
            <v>169.5</v>
          </cell>
          <cell r="G3360">
            <v>30.51</v>
          </cell>
          <cell r="H3360">
            <v>0</v>
          </cell>
        </row>
        <row r="3361">
          <cell r="B3361" t="str">
            <v>Fabricación Estructura Metalica - Viga</v>
          </cell>
          <cell r="C3361">
            <v>0</v>
          </cell>
          <cell r="D3361">
            <v>0</v>
          </cell>
          <cell r="E3361" t="str">
            <v>ton</v>
          </cell>
          <cell r="F3361">
            <v>11999.999999999998</v>
          </cell>
          <cell r="G3361">
            <v>2160</v>
          </cell>
          <cell r="H3361">
            <v>0</v>
          </cell>
        </row>
        <row r="3362">
          <cell r="B3362" t="str">
            <v>Fabricación Estructura Metalica - Placa</v>
          </cell>
          <cell r="C3362">
            <v>0</v>
          </cell>
          <cell r="D3362">
            <v>0</v>
          </cell>
          <cell r="E3362" t="str">
            <v>ton</v>
          </cell>
          <cell r="F3362">
            <v>22000</v>
          </cell>
          <cell r="G3362">
            <v>3960</v>
          </cell>
          <cell r="H3362">
            <v>0</v>
          </cell>
        </row>
        <row r="3363">
          <cell r="B3363" t="str">
            <v>Pintura de Taller</v>
          </cell>
        </row>
        <row r="3364">
          <cell r="B3364" t="str">
            <v>MO-1001-12 [PEM] Pintor Estructura Metálica</v>
          </cell>
          <cell r="C3364">
            <v>0</v>
          </cell>
          <cell r="D3364">
            <v>0</v>
          </cell>
          <cell r="E3364" t="str">
            <v>Día</v>
          </cell>
          <cell r="F3364">
            <v>737.38099547511399</v>
          </cell>
          <cell r="G3364">
            <v>132.72999999999999</v>
          </cell>
          <cell r="H3364">
            <v>0</v>
          </cell>
        </row>
        <row r="3365">
          <cell r="B3365" t="str">
            <v>MO-1001-14 [AyEM] Ayudante Estructuras Metálica</v>
          </cell>
          <cell r="C3365">
            <v>0</v>
          </cell>
          <cell r="D3365">
            <v>0</v>
          </cell>
          <cell r="E3365" t="str">
            <v>Día</v>
          </cell>
          <cell r="F3365">
            <v>866.50045248868685</v>
          </cell>
          <cell r="G3365">
            <v>155.97</v>
          </cell>
          <cell r="H3365">
            <v>0</v>
          </cell>
        </row>
        <row r="3366">
          <cell r="B3366" t="str">
            <v>Servicios, Herramientas y Equipos</v>
          </cell>
        </row>
        <row r="3367">
          <cell r="B3367" t="str">
            <v>Compresor p/ Pintura</v>
          </cell>
          <cell r="C3367">
            <v>0</v>
          </cell>
          <cell r="D3367">
            <v>0</v>
          </cell>
          <cell r="E3367" t="str">
            <v>Hr</v>
          </cell>
          <cell r="F3367">
            <v>63.56</v>
          </cell>
          <cell r="G3367">
            <v>11.44</v>
          </cell>
          <cell r="H3367">
            <v>0</v>
          </cell>
        </row>
        <row r="3368">
          <cell r="A3368">
            <v>193.25</v>
          </cell>
          <cell r="B3368" t="str">
            <v>Viga Secundarias C12x3/32 de 6.75 m + Conexión a Momento y Cortante Viga - Col [ W16 @ W12 ] - { Patin } + Conexión a Momento y Cortante Viga - Col [ W16 @ W12 ] - { Alma } ( incluye Frabricación &amp; Pintura de Taller)</v>
          </cell>
          <cell r="C3368">
            <v>0</v>
          </cell>
          <cell r="E3368" t="str">
            <v>Ud</v>
          </cell>
          <cell r="G3368" t="e">
            <v>#DIV/0!</v>
          </cell>
          <cell r="I3368" t="e">
            <v>#DIV/0!</v>
          </cell>
        </row>
        <row r="3370">
          <cell r="A3370">
            <v>194.25</v>
          </cell>
          <cell r="B3370" t="str">
            <v>Análisis de Precio Unitario de 0.00 Ud de Viga Secundarias C12x3/32 de 6.77 m + Conexión a Momento y Cortante Viga - Col [ W16 @ W12 ] - { Patin } + Conexión a Momento y Cortante Viga - Col [ W16 @ W12 ] - { Alma } ( incluye Frabricación &amp; Pintura de Taller):</v>
          </cell>
          <cell r="H3370" t="str">
            <v>Motorlobby</v>
          </cell>
        </row>
        <row r="3371">
          <cell r="B3371" t="str">
            <v>Materiales</v>
          </cell>
        </row>
        <row r="3372">
          <cell r="A3372" t="str">
            <v>lbm</v>
          </cell>
          <cell r="B3372" t="str">
            <v>Viga Secundarias</v>
          </cell>
          <cell r="C3372">
            <v>6.77</v>
          </cell>
          <cell r="D3372" t="str">
            <v>m</v>
          </cell>
          <cell r="I3372" t="str">
            <v>perimeter</v>
          </cell>
        </row>
        <row r="3373">
          <cell r="A3373">
            <v>4.8</v>
          </cell>
          <cell r="B3373" t="str">
            <v>C12x3/32</v>
          </cell>
          <cell r="C3373">
            <v>0</v>
          </cell>
          <cell r="D3373">
            <v>0</v>
          </cell>
          <cell r="E3373" t="str">
            <v>pl</v>
          </cell>
          <cell r="F3373">
            <v>121.875</v>
          </cell>
          <cell r="G3373">
            <v>21.94</v>
          </cell>
          <cell r="H3373">
            <v>0</v>
          </cell>
          <cell r="I3373">
            <v>2.5</v>
          </cell>
        </row>
        <row r="3374">
          <cell r="B3374" t="str">
            <v>Conexión Moment Plate</v>
          </cell>
        </row>
        <row r="3375">
          <cell r="A3375">
            <v>0</v>
          </cell>
          <cell r="B3375" t="str">
            <v>Conexión a Momento y Cortante Viga - Col [ W16 @ W12 ] - { Patin }</v>
          </cell>
          <cell r="C3375">
            <v>0</v>
          </cell>
          <cell r="D3375">
            <v>0</v>
          </cell>
          <cell r="E3375" t="str">
            <v>Ud</v>
          </cell>
          <cell r="F3375">
            <v>13955.75</v>
          </cell>
          <cell r="G3375">
            <v>0</v>
          </cell>
          <cell r="H3375">
            <v>0</v>
          </cell>
          <cell r="I3375">
            <v>0</v>
          </cell>
        </row>
        <row r="3376">
          <cell r="A3376">
            <v>0</v>
          </cell>
          <cell r="B3376" t="str">
            <v>Conexión a Momento y Cortante Viga - Col [ W16 @ W12 ] - { Alma }</v>
          </cell>
          <cell r="C3376">
            <v>0</v>
          </cell>
          <cell r="D3376">
            <v>0</v>
          </cell>
          <cell r="E3376" t="str">
            <v>Ud</v>
          </cell>
          <cell r="F3376">
            <v>0</v>
          </cell>
          <cell r="G3376">
            <v>0</v>
          </cell>
          <cell r="H3376">
            <v>0</v>
          </cell>
          <cell r="I3376">
            <v>0</v>
          </cell>
        </row>
        <row r="3377">
          <cell r="A3377">
            <v>0</v>
          </cell>
          <cell r="B3377" t="str">
            <v>Conexión a Momento y Cortante Viga - Viga [ W16 @ W16 ]</v>
          </cell>
          <cell r="C3377">
            <v>0</v>
          </cell>
          <cell r="D3377">
            <v>0</v>
          </cell>
          <cell r="E3377" t="str">
            <v>Ud</v>
          </cell>
          <cell r="F3377">
            <v>0</v>
          </cell>
          <cell r="G3377">
            <v>0</v>
          </cell>
          <cell r="H3377">
            <v>0</v>
          </cell>
          <cell r="I3377">
            <v>0</v>
          </cell>
        </row>
        <row r="3378">
          <cell r="B3378" t="str">
            <v>Mano de Obra</v>
          </cell>
        </row>
        <row r="3379">
          <cell r="B3379" t="str">
            <v>Frabricación</v>
          </cell>
        </row>
        <row r="3380">
          <cell r="B3380" t="str">
            <v>SandBlasting Superficie Metálicas</v>
          </cell>
          <cell r="C3380">
            <v>0</v>
          </cell>
          <cell r="D3380">
            <v>0</v>
          </cell>
          <cell r="E3380" t="str">
            <v>m2</v>
          </cell>
          <cell r="F3380">
            <v>169.5</v>
          </cell>
          <cell r="G3380">
            <v>30.51</v>
          </cell>
          <cell r="H3380">
            <v>0</v>
          </cell>
        </row>
        <row r="3381">
          <cell r="B3381" t="str">
            <v>Fabricación Estructura Metalica - Viga</v>
          </cell>
          <cell r="C3381">
            <v>0</v>
          </cell>
          <cell r="D3381">
            <v>0</v>
          </cell>
          <cell r="E3381" t="str">
            <v>ton</v>
          </cell>
          <cell r="F3381">
            <v>11999.999999999998</v>
          </cell>
          <cell r="G3381">
            <v>2160</v>
          </cell>
          <cell r="H3381">
            <v>0</v>
          </cell>
        </row>
        <row r="3382">
          <cell r="B3382" t="str">
            <v>Fabricación Estructura Metalica - Placa</v>
          </cell>
          <cell r="C3382">
            <v>0</v>
          </cell>
          <cell r="D3382">
            <v>0</v>
          </cell>
          <cell r="E3382" t="str">
            <v>ton</v>
          </cell>
          <cell r="F3382">
            <v>22000</v>
          </cell>
          <cell r="G3382">
            <v>3960</v>
          </cell>
          <cell r="H3382">
            <v>0</v>
          </cell>
        </row>
        <row r="3383">
          <cell r="B3383" t="str">
            <v>Pintura de Taller</v>
          </cell>
        </row>
        <row r="3384">
          <cell r="B3384" t="str">
            <v>MO-1001-12 [PEM] Pintor Estructura Metálica</v>
          </cell>
          <cell r="C3384">
            <v>0</v>
          </cell>
          <cell r="D3384">
            <v>0</v>
          </cell>
          <cell r="E3384" t="str">
            <v>Día</v>
          </cell>
          <cell r="F3384">
            <v>737.38099547511399</v>
          </cell>
          <cell r="G3384">
            <v>132.72999999999999</v>
          </cell>
          <cell r="H3384">
            <v>0</v>
          </cell>
        </row>
        <row r="3385">
          <cell r="B3385" t="str">
            <v>MO-1001-14 [AyEM] Ayudante Estructuras Metálica</v>
          </cell>
          <cell r="C3385">
            <v>0</v>
          </cell>
          <cell r="D3385">
            <v>0</v>
          </cell>
          <cell r="E3385" t="str">
            <v>Día</v>
          </cell>
          <cell r="F3385">
            <v>866.50045248868685</v>
          </cell>
          <cell r="G3385">
            <v>155.97</v>
          </cell>
          <cell r="H3385">
            <v>0</v>
          </cell>
        </row>
        <row r="3386">
          <cell r="B3386" t="str">
            <v>Servicios, Herramientas y Equipos</v>
          </cell>
        </row>
        <row r="3387">
          <cell r="B3387" t="str">
            <v>Compresor p/ Pintura</v>
          </cell>
          <cell r="C3387">
            <v>0</v>
          </cell>
          <cell r="D3387">
            <v>0</v>
          </cell>
          <cell r="E3387" t="str">
            <v>Hr</v>
          </cell>
          <cell r="F3387">
            <v>63.56</v>
          </cell>
          <cell r="G3387">
            <v>11.44</v>
          </cell>
          <cell r="H3387">
            <v>0</v>
          </cell>
        </row>
        <row r="3388">
          <cell r="A3388">
            <v>194.25</v>
          </cell>
          <cell r="B3388" t="str">
            <v>Viga Secundarias C12x3/32 de 6.77 m + Conexión a Momento y Cortante Viga - Col [ W16 @ W12 ] - { Patin } + Conexión a Momento y Cortante Viga - Col [ W16 @ W12 ] - { Alma } ( incluye Frabricación &amp; Pintura de Taller)</v>
          </cell>
          <cell r="C3388">
            <v>0</v>
          </cell>
          <cell r="E3388" t="str">
            <v>Ud</v>
          </cell>
          <cell r="G3388" t="e">
            <v>#DIV/0!</v>
          </cell>
          <cell r="I3388" t="e">
            <v>#DIV/0!</v>
          </cell>
        </row>
        <row r="3390">
          <cell r="A3390">
            <v>195.25</v>
          </cell>
          <cell r="B3390" t="str">
            <v>Análisis de Precio Unitario de 0.00 Ud de Viga Secundarias C12x3/32 de 6.80 m + Conexión a Momento y Cortante Viga - Col [ W16 @ W12 ] - { Patin } + Conexión a Momento y Cortante Viga - Col [ W16 @ W12 ] - { Alma } ( incluye Frabricación &amp; Pintura de Taller):</v>
          </cell>
          <cell r="H3390" t="str">
            <v>Motorlobby</v>
          </cell>
        </row>
        <row r="3391">
          <cell r="B3391" t="str">
            <v>Materiales</v>
          </cell>
        </row>
        <row r="3392">
          <cell r="A3392" t="str">
            <v>lbm</v>
          </cell>
          <cell r="B3392" t="str">
            <v>Viga Secundarias</v>
          </cell>
          <cell r="C3392">
            <v>6.8</v>
          </cell>
          <cell r="D3392" t="str">
            <v>m</v>
          </cell>
          <cell r="I3392" t="str">
            <v>perimeter</v>
          </cell>
        </row>
        <row r="3393">
          <cell r="A3393">
            <v>4.8</v>
          </cell>
          <cell r="B3393" t="str">
            <v>C12x3/32</v>
          </cell>
          <cell r="C3393">
            <v>0</v>
          </cell>
          <cell r="D3393">
            <v>0</v>
          </cell>
          <cell r="E3393" t="str">
            <v>pl</v>
          </cell>
          <cell r="F3393">
            <v>121.875</v>
          </cell>
          <cell r="G3393">
            <v>21.94</v>
          </cell>
          <cell r="H3393">
            <v>0</v>
          </cell>
          <cell r="I3393">
            <v>2.5</v>
          </cell>
        </row>
        <row r="3394">
          <cell r="B3394" t="str">
            <v>Conexión Moment Plate</v>
          </cell>
        </row>
        <row r="3395">
          <cell r="A3395">
            <v>0</v>
          </cell>
          <cell r="B3395" t="str">
            <v>Conexión a Momento y Cortante Viga - Col [ W16 @ W12 ] - { Patin }</v>
          </cell>
          <cell r="C3395">
            <v>0</v>
          </cell>
          <cell r="D3395">
            <v>0</v>
          </cell>
          <cell r="E3395" t="str">
            <v>Ud</v>
          </cell>
          <cell r="F3395">
            <v>13955.75</v>
          </cell>
          <cell r="G3395">
            <v>0</v>
          </cell>
          <cell r="H3395">
            <v>0</v>
          </cell>
          <cell r="I3395">
            <v>0</v>
          </cell>
        </row>
        <row r="3396">
          <cell r="A3396">
            <v>0</v>
          </cell>
          <cell r="B3396" t="str">
            <v>Conexión a Momento y Cortante Viga - Col [ W16 @ W12 ] - { Alma }</v>
          </cell>
          <cell r="C3396">
            <v>0</v>
          </cell>
          <cell r="D3396">
            <v>0</v>
          </cell>
          <cell r="E3396" t="str">
            <v>Ud</v>
          </cell>
          <cell r="F3396">
            <v>0</v>
          </cell>
          <cell r="G3396">
            <v>0</v>
          </cell>
          <cell r="H3396">
            <v>0</v>
          </cell>
          <cell r="I3396">
            <v>0</v>
          </cell>
        </row>
        <row r="3397">
          <cell r="A3397">
            <v>0</v>
          </cell>
          <cell r="B3397" t="str">
            <v>Conexión a Momento y Cortante Viga - Viga [ W16 @ W16 ]</v>
          </cell>
          <cell r="C3397">
            <v>0</v>
          </cell>
          <cell r="D3397">
            <v>0</v>
          </cell>
          <cell r="E3397" t="str">
            <v>Ud</v>
          </cell>
          <cell r="F3397">
            <v>0</v>
          </cell>
          <cell r="G3397">
            <v>0</v>
          </cell>
          <cell r="H3397">
            <v>0</v>
          </cell>
          <cell r="I3397">
            <v>0</v>
          </cell>
        </row>
        <row r="3398">
          <cell r="B3398" t="str">
            <v>Mano de Obra</v>
          </cell>
        </row>
        <row r="3399">
          <cell r="B3399" t="str">
            <v>Frabricación</v>
          </cell>
        </row>
        <row r="3400">
          <cell r="B3400" t="str">
            <v>SandBlasting Superficie Metálicas</v>
          </cell>
          <cell r="C3400">
            <v>0</v>
          </cell>
          <cell r="D3400">
            <v>0</v>
          </cell>
          <cell r="E3400" t="str">
            <v>m2</v>
          </cell>
          <cell r="F3400">
            <v>169.5</v>
          </cell>
          <cell r="G3400">
            <v>30.51</v>
          </cell>
          <cell r="H3400">
            <v>0</v>
          </cell>
        </row>
        <row r="3401">
          <cell r="B3401" t="str">
            <v>Fabricación Estructura Metalica - Viga</v>
          </cell>
          <cell r="C3401">
            <v>0</v>
          </cell>
          <cell r="D3401">
            <v>0</v>
          </cell>
          <cell r="E3401" t="str">
            <v>ton</v>
          </cell>
          <cell r="F3401">
            <v>11999.999999999998</v>
          </cell>
          <cell r="G3401">
            <v>2160</v>
          </cell>
          <cell r="H3401">
            <v>0</v>
          </cell>
        </row>
        <row r="3402">
          <cell r="B3402" t="str">
            <v>Fabricación Estructura Metalica - Placa</v>
          </cell>
          <cell r="C3402">
            <v>0</v>
          </cell>
          <cell r="D3402">
            <v>0</v>
          </cell>
          <cell r="E3402" t="str">
            <v>ton</v>
          </cell>
          <cell r="F3402">
            <v>22000</v>
          </cell>
          <cell r="G3402">
            <v>3960</v>
          </cell>
          <cell r="H3402">
            <v>0</v>
          </cell>
        </row>
        <row r="3403">
          <cell r="B3403" t="str">
            <v>Pintura de Taller</v>
          </cell>
        </row>
        <row r="3404">
          <cell r="B3404" t="str">
            <v>MO-1001-12 [PEM] Pintor Estructura Metálica</v>
          </cell>
          <cell r="C3404">
            <v>0</v>
          </cell>
          <cell r="D3404">
            <v>0</v>
          </cell>
          <cell r="E3404" t="str">
            <v>Día</v>
          </cell>
          <cell r="F3404">
            <v>737.38099547511399</v>
          </cell>
          <cell r="G3404">
            <v>132.72999999999999</v>
          </cell>
          <cell r="H3404">
            <v>0</v>
          </cell>
        </row>
        <row r="3405">
          <cell r="B3405" t="str">
            <v>MO-1001-14 [AyEM] Ayudante Estructuras Metálica</v>
          </cell>
          <cell r="C3405">
            <v>0</v>
          </cell>
          <cell r="D3405">
            <v>0</v>
          </cell>
          <cell r="E3405" t="str">
            <v>Día</v>
          </cell>
          <cell r="F3405">
            <v>866.50045248868685</v>
          </cell>
          <cell r="G3405">
            <v>155.97</v>
          </cell>
          <cell r="H3405">
            <v>0</v>
          </cell>
        </row>
        <row r="3406">
          <cell r="B3406" t="str">
            <v>Servicios, Herramientas y Equipos</v>
          </cell>
        </row>
        <row r="3407">
          <cell r="B3407" t="str">
            <v>Compresor p/ Pintura</v>
          </cell>
          <cell r="C3407">
            <v>0</v>
          </cell>
          <cell r="D3407">
            <v>0</v>
          </cell>
          <cell r="E3407" t="str">
            <v>Hr</v>
          </cell>
          <cell r="F3407">
            <v>63.56</v>
          </cell>
          <cell r="G3407">
            <v>11.44</v>
          </cell>
          <cell r="H3407">
            <v>0</v>
          </cell>
        </row>
        <row r="3408">
          <cell r="A3408">
            <v>195.25</v>
          </cell>
          <cell r="B3408" t="str">
            <v>Viga Secundarias C12x3/32 de 6.80 m + Conexión a Momento y Cortante Viga - Col [ W16 @ W12 ] - { Patin } + Conexión a Momento y Cortante Viga - Col [ W16 @ W12 ] - { Alma } ( incluye Frabricación &amp; Pintura de Taller)</v>
          </cell>
          <cell r="C3408">
            <v>0</v>
          </cell>
          <cell r="E3408" t="str">
            <v>Ud</v>
          </cell>
          <cell r="G3408" t="e">
            <v>#DIV/0!</v>
          </cell>
          <cell r="I3408" t="e">
            <v>#DIV/0!</v>
          </cell>
        </row>
        <row r="3410">
          <cell r="A3410">
            <v>196.25</v>
          </cell>
          <cell r="B3410" t="str">
            <v>Análisis de Precio Unitario de 0.00 Ud de Viga Secundarias C12x3/32 de 6.81 m + Conexión a Momento y Cortante Viga - Col [ W16 @ W12 ] - { Patin } + Conexión a Momento y Cortante Viga - Col [ W16 @ W12 ] - { Alma } ( incluye Frabricación &amp; Pintura de Taller):</v>
          </cell>
          <cell r="H3410" t="str">
            <v>Motorlobby</v>
          </cell>
        </row>
        <row r="3411">
          <cell r="B3411" t="str">
            <v>Materiales</v>
          </cell>
        </row>
        <row r="3412">
          <cell r="A3412" t="str">
            <v>lbm</v>
          </cell>
          <cell r="B3412" t="str">
            <v>Viga Secundarias</v>
          </cell>
          <cell r="C3412">
            <v>6.81</v>
          </cell>
          <cell r="D3412" t="str">
            <v>m</v>
          </cell>
          <cell r="I3412" t="str">
            <v>perimeter</v>
          </cell>
        </row>
        <row r="3413">
          <cell r="A3413">
            <v>4.8</v>
          </cell>
          <cell r="B3413" t="str">
            <v>C12x3/32</v>
          </cell>
          <cell r="C3413">
            <v>0</v>
          </cell>
          <cell r="D3413">
            <v>0</v>
          </cell>
          <cell r="E3413" t="str">
            <v>pl</v>
          </cell>
          <cell r="F3413">
            <v>121.875</v>
          </cell>
          <cell r="G3413">
            <v>21.94</v>
          </cell>
          <cell r="H3413">
            <v>0</v>
          </cell>
          <cell r="I3413">
            <v>2.5</v>
          </cell>
        </row>
        <row r="3414">
          <cell r="B3414" t="str">
            <v>Conexión Moment Plate</v>
          </cell>
        </row>
        <row r="3415">
          <cell r="A3415">
            <v>0</v>
          </cell>
          <cell r="B3415" t="str">
            <v>Conexión a Momento y Cortante Viga - Col [ W16 @ W12 ] - { Patin }</v>
          </cell>
          <cell r="C3415">
            <v>0</v>
          </cell>
          <cell r="D3415">
            <v>0</v>
          </cell>
          <cell r="E3415" t="str">
            <v>Ud</v>
          </cell>
          <cell r="F3415">
            <v>13955.75</v>
          </cell>
          <cell r="G3415">
            <v>0</v>
          </cell>
          <cell r="H3415">
            <v>0</v>
          </cell>
          <cell r="I3415">
            <v>0</v>
          </cell>
        </row>
        <row r="3416">
          <cell r="A3416">
            <v>0</v>
          </cell>
          <cell r="B3416" t="str">
            <v>Conexión a Momento y Cortante Viga - Col [ W16 @ W12 ] - { Alma }</v>
          </cell>
          <cell r="C3416">
            <v>0</v>
          </cell>
          <cell r="D3416">
            <v>0</v>
          </cell>
          <cell r="E3416" t="str">
            <v>Ud</v>
          </cell>
          <cell r="F3416">
            <v>0</v>
          </cell>
          <cell r="G3416">
            <v>0</v>
          </cell>
          <cell r="H3416">
            <v>0</v>
          </cell>
          <cell r="I3416">
            <v>0</v>
          </cell>
        </row>
        <row r="3417">
          <cell r="A3417">
            <v>0</v>
          </cell>
          <cell r="B3417" t="str">
            <v>Conexión a Momento y Cortante Viga - Viga [ W16 @ W16 ]</v>
          </cell>
          <cell r="C3417">
            <v>0</v>
          </cell>
          <cell r="D3417">
            <v>0</v>
          </cell>
          <cell r="E3417" t="str">
            <v>Ud</v>
          </cell>
          <cell r="F3417">
            <v>0</v>
          </cell>
          <cell r="G3417">
            <v>0</v>
          </cell>
          <cell r="H3417">
            <v>0</v>
          </cell>
          <cell r="I3417">
            <v>0</v>
          </cell>
        </row>
        <row r="3418">
          <cell r="B3418" t="str">
            <v>Mano de Obra</v>
          </cell>
        </row>
        <row r="3419">
          <cell r="B3419" t="str">
            <v>Frabricación</v>
          </cell>
        </row>
        <row r="3420">
          <cell r="B3420" t="str">
            <v>SandBlasting Superficie Metálicas</v>
          </cell>
          <cell r="C3420">
            <v>0</v>
          </cell>
          <cell r="D3420">
            <v>0</v>
          </cell>
          <cell r="E3420" t="str">
            <v>m2</v>
          </cell>
          <cell r="F3420">
            <v>169.5</v>
          </cell>
          <cell r="G3420">
            <v>30.51</v>
          </cell>
          <cell r="H3420">
            <v>0</v>
          </cell>
        </row>
        <row r="3421">
          <cell r="B3421" t="str">
            <v>Fabricación Estructura Metalica - Viga</v>
          </cell>
          <cell r="C3421">
            <v>0</v>
          </cell>
          <cell r="D3421">
            <v>0</v>
          </cell>
          <cell r="E3421" t="str">
            <v>ton</v>
          </cell>
          <cell r="F3421">
            <v>11999.999999999998</v>
          </cell>
          <cell r="G3421">
            <v>2160</v>
          </cell>
          <cell r="H3421">
            <v>0</v>
          </cell>
        </row>
        <row r="3422">
          <cell r="B3422" t="str">
            <v>Fabricación Estructura Metalica - Placa</v>
          </cell>
          <cell r="C3422">
            <v>0</v>
          </cell>
          <cell r="D3422">
            <v>0</v>
          </cell>
          <cell r="E3422" t="str">
            <v>ton</v>
          </cell>
          <cell r="F3422">
            <v>22000</v>
          </cell>
          <cell r="G3422">
            <v>3960</v>
          </cell>
          <cell r="H3422">
            <v>0</v>
          </cell>
        </row>
        <row r="3423">
          <cell r="B3423" t="str">
            <v>Pintura de Taller</v>
          </cell>
        </row>
        <row r="3424">
          <cell r="B3424" t="str">
            <v>MO-1001-12 [PEM] Pintor Estructura Metálica</v>
          </cell>
          <cell r="C3424">
            <v>0</v>
          </cell>
          <cell r="D3424">
            <v>0</v>
          </cell>
          <cell r="E3424" t="str">
            <v>Día</v>
          </cell>
          <cell r="F3424">
            <v>737.38099547511399</v>
          </cell>
          <cell r="G3424">
            <v>132.72999999999999</v>
          </cell>
          <cell r="H3424">
            <v>0</v>
          </cell>
        </row>
        <row r="3425">
          <cell r="B3425" t="str">
            <v>MO-1001-14 [AyEM] Ayudante Estructuras Metálica</v>
          </cell>
          <cell r="C3425">
            <v>0</v>
          </cell>
          <cell r="D3425">
            <v>0</v>
          </cell>
          <cell r="E3425" t="str">
            <v>Día</v>
          </cell>
          <cell r="F3425">
            <v>866.50045248868685</v>
          </cell>
          <cell r="G3425">
            <v>155.97</v>
          </cell>
          <cell r="H3425">
            <v>0</v>
          </cell>
        </row>
        <row r="3426">
          <cell r="B3426" t="str">
            <v>Servicios, Herramientas y Equipos</v>
          </cell>
        </row>
        <row r="3427">
          <cell r="B3427" t="str">
            <v>Compresor p/ Pintura</v>
          </cell>
          <cell r="C3427">
            <v>0</v>
          </cell>
          <cell r="D3427">
            <v>0</v>
          </cell>
          <cell r="E3427" t="str">
            <v>Hr</v>
          </cell>
          <cell r="F3427">
            <v>63.56</v>
          </cell>
          <cell r="G3427">
            <v>11.44</v>
          </cell>
          <cell r="H3427">
            <v>0</v>
          </cell>
        </row>
        <row r="3428">
          <cell r="A3428">
            <v>196.25</v>
          </cell>
          <cell r="B3428" t="str">
            <v>Viga Secundarias C12x3/32 de 6.81 m + Conexión a Momento y Cortante Viga - Col [ W16 @ W12 ] - { Patin } + Conexión a Momento y Cortante Viga - Col [ W16 @ W12 ] - { Alma } ( incluye Frabricación &amp; Pintura de Taller)</v>
          </cell>
          <cell r="C3428">
            <v>0</v>
          </cell>
          <cell r="E3428" t="str">
            <v>Ud</v>
          </cell>
          <cell r="G3428" t="e">
            <v>#DIV/0!</v>
          </cell>
          <cell r="I3428" t="e">
            <v>#DIV/0!</v>
          </cell>
        </row>
        <row r="3430">
          <cell r="A3430">
            <v>197.25</v>
          </cell>
          <cell r="B3430" t="str">
            <v>Análisis de Precio Unitario de 0.00 Ud de Viga Secundarias C12x3/32 de 6.91 m + Conexión a Momento y Cortante Viga - Col [ W16 @ W12 ] - { Patin } + Conexión a Momento y Cortante Viga - Col [ W16 @ W12 ] - { Alma } ( incluye Frabricación &amp; Pintura de Taller):</v>
          </cell>
          <cell r="H3430" t="str">
            <v>Motorlobby</v>
          </cell>
        </row>
        <row r="3431">
          <cell r="B3431" t="str">
            <v>Materiales</v>
          </cell>
        </row>
        <row r="3432">
          <cell r="A3432" t="str">
            <v>lbm</v>
          </cell>
          <cell r="B3432" t="str">
            <v>Viga Secundarias</v>
          </cell>
          <cell r="C3432">
            <v>6.91</v>
          </cell>
          <cell r="D3432" t="str">
            <v>m</v>
          </cell>
          <cell r="I3432" t="str">
            <v>perimeter</v>
          </cell>
        </row>
        <row r="3433">
          <cell r="A3433">
            <v>4.8</v>
          </cell>
          <cell r="B3433" t="str">
            <v>C12x3/32</v>
          </cell>
          <cell r="C3433">
            <v>0</v>
          </cell>
          <cell r="D3433">
            <v>0</v>
          </cell>
          <cell r="E3433" t="str">
            <v>pl</v>
          </cell>
          <cell r="F3433">
            <v>121.875</v>
          </cell>
          <cell r="G3433">
            <v>21.94</v>
          </cell>
          <cell r="H3433">
            <v>0</v>
          </cell>
          <cell r="I3433">
            <v>2.5</v>
          </cell>
        </row>
        <row r="3434">
          <cell r="B3434" t="str">
            <v>Conexión Moment Plate</v>
          </cell>
        </row>
        <row r="3435">
          <cell r="A3435">
            <v>0</v>
          </cell>
          <cell r="B3435" t="str">
            <v>Conexión a Momento y Cortante Viga - Col [ W16 @ W12 ] - { Patin }</v>
          </cell>
          <cell r="C3435">
            <v>0</v>
          </cell>
          <cell r="D3435">
            <v>0</v>
          </cell>
          <cell r="E3435" t="str">
            <v>Ud</v>
          </cell>
          <cell r="F3435">
            <v>13955.75</v>
          </cell>
          <cell r="G3435">
            <v>0</v>
          </cell>
          <cell r="H3435">
            <v>0</v>
          </cell>
          <cell r="I3435">
            <v>0</v>
          </cell>
        </row>
        <row r="3436">
          <cell r="A3436">
            <v>0</v>
          </cell>
          <cell r="B3436" t="str">
            <v>Conexión a Momento y Cortante Viga - Col [ W16 @ W12 ] - { Alma }</v>
          </cell>
          <cell r="C3436">
            <v>0</v>
          </cell>
          <cell r="D3436">
            <v>0</v>
          </cell>
          <cell r="E3436" t="str">
            <v>Ud</v>
          </cell>
          <cell r="F3436">
            <v>0</v>
          </cell>
          <cell r="G3436">
            <v>0</v>
          </cell>
          <cell r="H3436">
            <v>0</v>
          </cell>
          <cell r="I3436">
            <v>0</v>
          </cell>
        </row>
        <row r="3437">
          <cell r="A3437">
            <v>0</v>
          </cell>
          <cell r="B3437" t="str">
            <v>Conexión a Momento y Cortante Viga - Viga [ W16 @ W16 ]</v>
          </cell>
          <cell r="C3437">
            <v>0</v>
          </cell>
          <cell r="D3437">
            <v>0</v>
          </cell>
          <cell r="E3437" t="str">
            <v>Ud</v>
          </cell>
          <cell r="F3437">
            <v>0</v>
          </cell>
          <cell r="G3437">
            <v>0</v>
          </cell>
          <cell r="H3437">
            <v>0</v>
          </cell>
          <cell r="I3437">
            <v>0</v>
          </cell>
        </row>
        <row r="3438">
          <cell r="B3438" t="str">
            <v>Mano de Obra</v>
          </cell>
        </row>
        <row r="3439">
          <cell r="B3439" t="str">
            <v>Frabricación</v>
          </cell>
        </row>
        <row r="3440">
          <cell r="B3440" t="str">
            <v>SandBlasting Superficie Metálicas</v>
          </cell>
          <cell r="C3440">
            <v>0</v>
          </cell>
          <cell r="D3440">
            <v>0</v>
          </cell>
          <cell r="E3440" t="str">
            <v>m2</v>
          </cell>
          <cell r="F3440">
            <v>169.5</v>
          </cell>
          <cell r="G3440">
            <v>30.51</v>
          </cell>
          <cell r="H3440">
            <v>0</v>
          </cell>
        </row>
        <row r="3441">
          <cell r="B3441" t="str">
            <v>Fabricación Estructura Metalica - Viga</v>
          </cell>
          <cell r="C3441">
            <v>0</v>
          </cell>
          <cell r="D3441">
            <v>0</v>
          </cell>
          <cell r="E3441" t="str">
            <v>ton</v>
          </cell>
          <cell r="F3441">
            <v>11999.999999999998</v>
          </cell>
          <cell r="G3441">
            <v>2160</v>
          </cell>
          <cell r="H3441">
            <v>0</v>
          </cell>
        </row>
        <row r="3442">
          <cell r="B3442" t="str">
            <v>Fabricación Estructura Metalica - Placa</v>
          </cell>
          <cell r="C3442">
            <v>0</v>
          </cell>
          <cell r="D3442">
            <v>0</v>
          </cell>
          <cell r="E3442" t="str">
            <v>ton</v>
          </cell>
          <cell r="F3442">
            <v>22000</v>
          </cell>
          <cell r="G3442">
            <v>3960</v>
          </cell>
          <cell r="H3442">
            <v>0</v>
          </cell>
        </row>
        <row r="3443">
          <cell r="B3443" t="str">
            <v>Pintura de Taller</v>
          </cell>
        </row>
        <row r="3444">
          <cell r="B3444" t="str">
            <v>MO-1001-12 [PEM] Pintor Estructura Metálica</v>
          </cell>
          <cell r="C3444">
            <v>0</v>
          </cell>
          <cell r="D3444">
            <v>0</v>
          </cell>
          <cell r="E3444" t="str">
            <v>Día</v>
          </cell>
          <cell r="F3444">
            <v>737.38099547511399</v>
          </cell>
          <cell r="G3444">
            <v>132.72999999999999</v>
          </cell>
          <cell r="H3444">
            <v>0</v>
          </cell>
        </row>
        <row r="3445">
          <cell r="B3445" t="str">
            <v>MO-1001-14 [AyEM] Ayudante Estructuras Metálica</v>
          </cell>
          <cell r="C3445">
            <v>0</v>
          </cell>
          <cell r="D3445">
            <v>0</v>
          </cell>
          <cell r="E3445" t="str">
            <v>Día</v>
          </cell>
          <cell r="F3445">
            <v>866.50045248868685</v>
          </cell>
          <cell r="G3445">
            <v>155.97</v>
          </cell>
          <cell r="H3445">
            <v>0</v>
          </cell>
        </row>
        <row r="3446">
          <cell r="B3446" t="str">
            <v>Servicios, Herramientas y Equipos</v>
          </cell>
        </row>
        <row r="3447">
          <cell r="B3447" t="str">
            <v>Compresor p/ Pintura</v>
          </cell>
          <cell r="C3447">
            <v>0</v>
          </cell>
          <cell r="D3447">
            <v>0</v>
          </cell>
          <cell r="E3447" t="str">
            <v>Hr</v>
          </cell>
          <cell r="F3447">
            <v>63.56</v>
          </cell>
          <cell r="G3447">
            <v>11.44</v>
          </cell>
          <cell r="H3447">
            <v>0</v>
          </cell>
        </row>
        <row r="3448">
          <cell r="A3448">
            <v>197.25</v>
          </cell>
          <cell r="B3448" t="str">
            <v>Viga Secundarias C12x3/32 de 6.91 m + Conexión a Momento y Cortante Viga - Col [ W16 @ W12 ] - { Patin } + Conexión a Momento y Cortante Viga - Col [ W16 @ W12 ] - { Alma } ( incluye Frabricación &amp; Pintura de Taller)</v>
          </cell>
          <cell r="C3448">
            <v>0</v>
          </cell>
          <cell r="E3448" t="str">
            <v>Ud</v>
          </cell>
          <cell r="G3448" t="e">
            <v>#DIV/0!</v>
          </cell>
          <cell r="I3448" t="e">
            <v>#DIV/0!</v>
          </cell>
        </row>
        <row r="3450">
          <cell r="A3450">
            <v>198.25</v>
          </cell>
          <cell r="B3450" t="str">
            <v>Análisis de Precio Unitario de 0.00 Ud de Viga Secundarias C12x3/32 de 6.97 m + Conexión a Momento y Cortante Viga - Col [ W16 @ W12 ] - { Patin } + Conexión a Momento y Cortante Viga - Col [ W16 @ W12 ] - { Alma } ( incluye Frabricación &amp; Pintura de Taller):</v>
          </cell>
          <cell r="H3450" t="str">
            <v>Motorlobby</v>
          </cell>
        </row>
        <row r="3451">
          <cell r="B3451" t="str">
            <v>Materiales</v>
          </cell>
        </row>
        <row r="3452">
          <cell r="A3452" t="str">
            <v>lbm</v>
          </cell>
          <cell r="B3452" t="str">
            <v>Viga Secundarias</v>
          </cell>
          <cell r="C3452">
            <v>6.97</v>
          </cell>
          <cell r="D3452" t="str">
            <v>m</v>
          </cell>
          <cell r="I3452" t="str">
            <v>perimeter</v>
          </cell>
        </row>
        <row r="3453">
          <cell r="A3453">
            <v>4.8</v>
          </cell>
          <cell r="B3453" t="str">
            <v>C12x3/32</v>
          </cell>
          <cell r="C3453">
            <v>0</v>
          </cell>
          <cell r="D3453">
            <v>0</v>
          </cell>
          <cell r="E3453" t="str">
            <v>pl</v>
          </cell>
          <cell r="F3453">
            <v>121.875</v>
          </cell>
          <cell r="G3453">
            <v>21.94</v>
          </cell>
          <cell r="H3453">
            <v>0</v>
          </cell>
          <cell r="I3453">
            <v>2.5</v>
          </cell>
        </row>
        <row r="3454">
          <cell r="B3454" t="str">
            <v>Conexión Moment Plate</v>
          </cell>
        </row>
        <row r="3455">
          <cell r="A3455">
            <v>0</v>
          </cell>
          <cell r="B3455" t="str">
            <v>Conexión a Momento y Cortante Viga - Col [ W16 @ W12 ] - { Patin }</v>
          </cell>
          <cell r="C3455">
            <v>0</v>
          </cell>
          <cell r="D3455">
            <v>0</v>
          </cell>
          <cell r="E3455" t="str">
            <v>Ud</v>
          </cell>
          <cell r="F3455">
            <v>13955.75</v>
          </cell>
          <cell r="G3455">
            <v>0</v>
          </cell>
          <cell r="H3455">
            <v>0</v>
          </cell>
          <cell r="I3455">
            <v>0</v>
          </cell>
        </row>
        <row r="3456">
          <cell r="A3456">
            <v>0</v>
          </cell>
          <cell r="B3456" t="str">
            <v>Conexión a Momento y Cortante Viga - Col [ W16 @ W12 ] - { Alma }</v>
          </cell>
          <cell r="C3456">
            <v>0</v>
          </cell>
          <cell r="D3456">
            <v>0</v>
          </cell>
          <cell r="E3456" t="str">
            <v>Ud</v>
          </cell>
          <cell r="F3456">
            <v>0</v>
          </cell>
          <cell r="G3456">
            <v>0</v>
          </cell>
          <cell r="H3456">
            <v>0</v>
          </cell>
          <cell r="I3456">
            <v>0</v>
          </cell>
        </row>
        <row r="3457">
          <cell r="A3457">
            <v>0</v>
          </cell>
          <cell r="B3457" t="str">
            <v>Conexión a Momento y Cortante Viga - Viga [ W16 @ W16 ]</v>
          </cell>
          <cell r="C3457">
            <v>0</v>
          </cell>
          <cell r="D3457">
            <v>0</v>
          </cell>
          <cell r="E3457" t="str">
            <v>Ud</v>
          </cell>
          <cell r="F3457">
            <v>0</v>
          </cell>
          <cell r="G3457">
            <v>0</v>
          </cell>
          <cell r="H3457">
            <v>0</v>
          </cell>
          <cell r="I3457">
            <v>0</v>
          </cell>
        </row>
        <row r="3458">
          <cell r="B3458" t="str">
            <v>Mano de Obra</v>
          </cell>
        </row>
        <row r="3459">
          <cell r="B3459" t="str">
            <v>Frabricación</v>
          </cell>
        </row>
        <row r="3460">
          <cell r="B3460" t="str">
            <v>SandBlasting Superficie Metálicas</v>
          </cell>
          <cell r="C3460">
            <v>0</v>
          </cell>
          <cell r="D3460">
            <v>0</v>
          </cell>
          <cell r="E3460" t="str">
            <v>m2</v>
          </cell>
          <cell r="F3460">
            <v>169.5</v>
          </cell>
          <cell r="G3460">
            <v>30.51</v>
          </cell>
          <cell r="H3460">
            <v>0</v>
          </cell>
        </row>
        <row r="3461">
          <cell r="B3461" t="str">
            <v>Fabricación Estructura Metalica - Viga</v>
          </cell>
          <cell r="C3461">
            <v>0</v>
          </cell>
          <cell r="D3461">
            <v>0</v>
          </cell>
          <cell r="E3461" t="str">
            <v>ton</v>
          </cell>
          <cell r="F3461">
            <v>11999.999999999998</v>
          </cell>
          <cell r="G3461">
            <v>2160</v>
          </cell>
          <cell r="H3461">
            <v>0</v>
          </cell>
        </row>
        <row r="3462">
          <cell r="B3462" t="str">
            <v>Fabricación Estructura Metalica - Placa</v>
          </cell>
          <cell r="C3462">
            <v>0</v>
          </cell>
          <cell r="D3462">
            <v>0</v>
          </cell>
          <cell r="E3462" t="str">
            <v>ton</v>
          </cell>
          <cell r="F3462">
            <v>22000</v>
          </cell>
          <cell r="G3462">
            <v>3960</v>
          </cell>
          <cell r="H3462">
            <v>0</v>
          </cell>
        </row>
        <row r="3463">
          <cell r="B3463" t="str">
            <v>Pintura de Taller</v>
          </cell>
        </row>
        <row r="3464">
          <cell r="B3464" t="str">
            <v>MO-1001-12 [PEM] Pintor Estructura Metálica</v>
          </cell>
          <cell r="C3464">
            <v>0</v>
          </cell>
          <cell r="D3464">
            <v>0</v>
          </cell>
          <cell r="E3464" t="str">
            <v>Día</v>
          </cell>
          <cell r="F3464">
            <v>737.38099547511399</v>
          </cell>
          <cell r="G3464">
            <v>132.72999999999999</v>
          </cell>
          <cell r="H3464">
            <v>0</v>
          </cell>
        </row>
        <row r="3465">
          <cell r="B3465" t="str">
            <v>MO-1001-14 [AyEM] Ayudante Estructuras Metálica</v>
          </cell>
          <cell r="C3465">
            <v>0</v>
          </cell>
          <cell r="D3465">
            <v>0</v>
          </cell>
          <cell r="E3465" t="str">
            <v>Día</v>
          </cell>
          <cell r="F3465">
            <v>866.50045248868685</v>
          </cell>
          <cell r="G3465">
            <v>155.97</v>
          </cell>
          <cell r="H3465">
            <v>0</v>
          </cell>
        </row>
        <row r="3466">
          <cell r="B3466" t="str">
            <v>Servicios, Herramientas y Equipos</v>
          </cell>
        </row>
        <row r="3467">
          <cell r="B3467" t="str">
            <v>Compresor p/ Pintura</v>
          </cell>
          <cell r="C3467">
            <v>0</v>
          </cell>
          <cell r="D3467">
            <v>0</v>
          </cell>
          <cell r="E3467" t="str">
            <v>Hr</v>
          </cell>
          <cell r="F3467">
            <v>63.56</v>
          </cell>
          <cell r="G3467">
            <v>11.44</v>
          </cell>
          <cell r="H3467">
            <v>0</v>
          </cell>
        </row>
        <row r="3468">
          <cell r="A3468">
            <v>198.25</v>
          </cell>
          <cell r="B3468" t="str">
            <v>Viga Secundarias C12x3/32 de 6.97 m + Conexión a Momento y Cortante Viga - Col [ W16 @ W12 ] - { Patin } + Conexión a Momento y Cortante Viga - Col [ W16 @ W12 ] - { Alma } ( incluye Frabricación &amp; Pintura de Taller)</v>
          </cell>
          <cell r="C3468">
            <v>0</v>
          </cell>
          <cell r="E3468" t="str">
            <v>Ud</v>
          </cell>
          <cell r="G3468" t="e">
            <v>#DIV/0!</v>
          </cell>
          <cell r="I3468" t="e">
            <v>#DIV/0!</v>
          </cell>
        </row>
        <row r="3470">
          <cell r="A3470">
            <v>199.25</v>
          </cell>
          <cell r="B3470" t="str">
            <v>Análisis de Precio Unitario de 0.00 Ud de Viga Secundarias C12x3/32 de 7.02 m + Conexión a Momento y Cortante Viga - Col [ W16 @ W12 ] - { Patin } + Conexión a Momento y Cortante Viga - Col [ W16 @ W12 ] - { Alma } ( incluye Frabricación &amp; Pintura de Taller):</v>
          </cell>
          <cell r="H3470" t="str">
            <v>Motorlobby</v>
          </cell>
        </row>
        <row r="3471">
          <cell r="B3471" t="str">
            <v>Materiales</v>
          </cell>
        </row>
        <row r="3472">
          <cell r="A3472" t="str">
            <v>lbm</v>
          </cell>
          <cell r="B3472" t="str">
            <v>Viga Secundarias</v>
          </cell>
          <cell r="C3472">
            <v>7.02</v>
          </cell>
          <cell r="D3472" t="str">
            <v>m</v>
          </cell>
          <cell r="I3472" t="str">
            <v>perimeter</v>
          </cell>
        </row>
        <row r="3473">
          <cell r="A3473">
            <v>4.8</v>
          </cell>
          <cell r="B3473" t="str">
            <v>C12x3/32</v>
          </cell>
          <cell r="C3473">
            <v>0</v>
          </cell>
          <cell r="D3473">
            <v>0</v>
          </cell>
          <cell r="E3473" t="str">
            <v>pl</v>
          </cell>
          <cell r="F3473">
            <v>121.875</v>
          </cell>
          <cell r="G3473">
            <v>21.94</v>
          </cell>
          <cell r="H3473">
            <v>0</v>
          </cell>
          <cell r="I3473">
            <v>2.5</v>
          </cell>
        </row>
        <row r="3474">
          <cell r="B3474" t="str">
            <v>Conexión Moment Plate</v>
          </cell>
        </row>
        <row r="3475">
          <cell r="A3475">
            <v>0</v>
          </cell>
          <cell r="B3475" t="str">
            <v>Conexión a Momento y Cortante Viga - Col [ W16 @ W12 ] - { Patin }</v>
          </cell>
          <cell r="C3475">
            <v>0</v>
          </cell>
          <cell r="D3475">
            <v>0</v>
          </cell>
          <cell r="E3475" t="str">
            <v>Ud</v>
          </cell>
          <cell r="F3475">
            <v>13955.75</v>
          </cell>
          <cell r="G3475">
            <v>0</v>
          </cell>
          <cell r="H3475">
            <v>0</v>
          </cell>
          <cell r="I3475">
            <v>0</v>
          </cell>
        </row>
        <row r="3476">
          <cell r="A3476">
            <v>0</v>
          </cell>
          <cell r="B3476" t="str">
            <v>Conexión a Momento y Cortante Viga - Col [ W16 @ W12 ] - { Alma }</v>
          </cell>
          <cell r="C3476">
            <v>0</v>
          </cell>
          <cell r="D3476">
            <v>0</v>
          </cell>
          <cell r="E3476" t="str">
            <v>Ud</v>
          </cell>
          <cell r="F3476">
            <v>0</v>
          </cell>
          <cell r="G3476">
            <v>0</v>
          </cell>
          <cell r="H3476">
            <v>0</v>
          </cell>
          <cell r="I3476">
            <v>0</v>
          </cell>
        </row>
        <row r="3477">
          <cell r="A3477">
            <v>0</v>
          </cell>
          <cell r="B3477" t="str">
            <v>Conexión a Momento y Cortante Viga - Viga [ W16 @ W16 ]</v>
          </cell>
          <cell r="C3477">
            <v>0</v>
          </cell>
          <cell r="D3477">
            <v>0</v>
          </cell>
          <cell r="E3477" t="str">
            <v>Ud</v>
          </cell>
          <cell r="F3477">
            <v>0</v>
          </cell>
          <cell r="G3477">
            <v>0</v>
          </cell>
          <cell r="H3477">
            <v>0</v>
          </cell>
          <cell r="I3477">
            <v>0</v>
          </cell>
        </row>
        <row r="3478">
          <cell r="B3478" t="str">
            <v>Mano de Obra</v>
          </cell>
        </row>
        <row r="3479">
          <cell r="B3479" t="str">
            <v>Frabricación</v>
          </cell>
        </row>
        <row r="3480">
          <cell r="B3480" t="str">
            <v>SandBlasting Superficie Metálicas</v>
          </cell>
          <cell r="C3480">
            <v>0</v>
          </cell>
          <cell r="D3480">
            <v>0</v>
          </cell>
          <cell r="E3480" t="str">
            <v>m2</v>
          </cell>
          <cell r="F3480">
            <v>169.5</v>
          </cell>
          <cell r="G3480">
            <v>30.51</v>
          </cell>
          <cell r="H3480">
            <v>0</v>
          </cell>
        </row>
        <row r="3481">
          <cell r="B3481" t="str">
            <v>Fabricación Estructura Metalica - Viga</v>
          </cell>
          <cell r="C3481">
            <v>0</v>
          </cell>
          <cell r="D3481">
            <v>0</v>
          </cell>
          <cell r="E3481" t="str">
            <v>ton</v>
          </cell>
          <cell r="F3481">
            <v>11999.999999999998</v>
          </cell>
          <cell r="G3481">
            <v>2160</v>
          </cell>
          <cell r="H3481">
            <v>0</v>
          </cell>
        </row>
        <row r="3482">
          <cell r="B3482" t="str">
            <v>Fabricación Estructura Metalica - Placa</v>
          </cell>
          <cell r="C3482">
            <v>0</v>
          </cell>
          <cell r="D3482">
            <v>0</v>
          </cell>
          <cell r="E3482" t="str">
            <v>ton</v>
          </cell>
          <cell r="F3482">
            <v>22000</v>
          </cell>
          <cell r="G3482">
            <v>3960</v>
          </cell>
          <cell r="H3482">
            <v>0</v>
          </cell>
        </row>
        <row r="3483">
          <cell r="B3483" t="str">
            <v>Pintura de Taller</v>
          </cell>
        </row>
        <row r="3484">
          <cell r="B3484" t="str">
            <v>MO-1001-12 [PEM] Pintor Estructura Metálica</v>
          </cell>
          <cell r="C3484">
            <v>0</v>
          </cell>
          <cell r="D3484">
            <v>0</v>
          </cell>
          <cell r="E3484" t="str">
            <v>Día</v>
          </cell>
          <cell r="F3484">
            <v>737.38099547511399</v>
          </cell>
          <cell r="G3484">
            <v>132.72999999999999</v>
          </cell>
          <cell r="H3484">
            <v>0</v>
          </cell>
        </row>
        <row r="3485">
          <cell r="B3485" t="str">
            <v>MO-1001-14 [AyEM] Ayudante Estructuras Metálica</v>
          </cell>
          <cell r="C3485">
            <v>0</v>
          </cell>
          <cell r="D3485">
            <v>0</v>
          </cell>
          <cell r="E3485" t="str">
            <v>Día</v>
          </cell>
          <cell r="F3485">
            <v>866.50045248868685</v>
          </cell>
          <cell r="G3485">
            <v>155.97</v>
          </cell>
          <cell r="H3485">
            <v>0</v>
          </cell>
        </row>
        <row r="3486">
          <cell r="B3486" t="str">
            <v>Servicios, Herramientas y Equipos</v>
          </cell>
        </row>
        <row r="3487">
          <cell r="B3487" t="str">
            <v>Compresor p/ Pintura</v>
          </cell>
          <cell r="C3487">
            <v>0</v>
          </cell>
          <cell r="D3487">
            <v>0</v>
          </cell>
          <cell r="E3487" t="str">
            <v>Hr</v>
          </cell>
          <cell r="F3487">
            <v>63.56</v>
          </cell>
          <cell r="G3487">
            <v>11.44</v>
          </cell>
          <cell r="H3487">
            <v>0</v>
          </cell>
        </row>
        <row r="3488">
          <cell r="A3488">
            <v>199.25</v>
          </cell>
          <cell r="B3488" t="str">
            <v>Viga Secundarias C12x3/32 de 7.02 m + Conexión a Momento y Cortante Viga - Col [ W16 @ W12 ] - { Patin } + Conexión a Momento y Cortante Viga - Col [ W16 @ W12 ] - { Alma } ( incluye Frabricación &amp; Pintura de Taller)</v>
          </cell>
          <cell r="C3488">
            <v>0</v>
          </cell>
          <cell r="E3488" t="str">
            <v>Ud</v>
          </cell>
          <cell r="G3488" t="e">
            <v>#DIV/0!</v>
          </cell>
          <cell r="I3488" t="e">
            <v>#DIV/0!</v>
          </cell>
        </row>
        <row r="3490">
          <cell r="A3490">
            <v>200.25</v>
          </cell>
          <cell r="B3490" t="str">
            <v>Análisis de Precio Unitario de 0.00 Ud de Viga Secundarias C12x3/32 de 7.07 m + Conexión a Momento y Cortante Viga - Col [ W16 @ W12 ] - { Patin } + Conexión a Momento y Cortante Viga - Col [ W16 @ W12 ] - { Alma } ( incluye Frabricación &amp; Pintura de Taller):</v>
          </cell>
          <cell r="H3490" t="str">
            <v>Motorlobby</v>
          </cell>
        </row>
        <row r="3491">
          <cell r="B3491" t="str">
            <v>Materiales</v>
          </cell>
        </row>
        <row r="3492">
          <cell r="A3492" t="str">
            <v>lbm</v>
          </cell>
          <cell r="B3492" t="str">
            <v>Viga Secundarias</v>
          </cell>
          <cell r="C3492">
            <v>7.07</v>
          </cell>
          <cell r="D3492" t="str">
            <v>m</v>
          </cell>
          <cell r="I3492" t="str">
            <v>perimeter</v>
          </cell>
        </row>
        <row r="3493">
          <cell r="A3493">
            <v>4.8</v>
          </cell>
          <cell r="B3493" t="str">
            <v>C12x3/32</v>
          </cell>
          <cell r="C3493">
            <v>0</v>
          </cell>
          <cell r="D3493">
            <v>0</v>
          </cell>
          <cell r="E3493" t="str">
            <v>pl</v>
          </cell>
          <cell r="F3493">
            <v>121.875</v>
          </cell>
          <cell r="G3493">
            <v>21.94</v>
          </cell>
          <cell r="H3493">
            <v>0</v>
          </cell>
          <cell r="I3493">
            <v>2.5</v>
          </cell>
        </row>
        <row r="3494">
          <cell r="B3494" t="str">
            <v>Conexión Moment Plate</v>
          </cell>
        </row>
        <row r="3495">
          <cell r="A3495">
            <v>0</v>
          </cell>
          <cell r="B3495" t="str">
            <v>Conexión a Momento y Cortante Viga - Col [ W16 @ W12 ] - { Patin }</v>
          </cell>
          <cell r="C3495">
            <v>0</v>
          </cell>
          <cell r="D3495">
            <v>0</v>
          </cell>
          <cell r="E3495" t="str">
            <v>Ud</v>
          </cell>
          <cell r="F3495">
            <v>13955.75</v>
          </cell>
          <cell r="G3495">
            <v>0</v>
          </cell>
          <cell r="H3495">
            <v>0</v>
          </cell>
          <cell r="I3495">
            <v>0</v>
          </cell>
        </row>
        <row r="3496">
          <cell r="A3496">
            <v>0</v>
          </cell>
          <cell r="B3496" t="str">
            <v>Conexión a Momento y Cortante Viga - Col [ W16 @ W12 ] - { Alma }</v>
          </cell>
          <cell r="C3496">
            <v>0</v>
          </cell>
          <cell r="D3496">
            <v>0</v>
          </cell>
          <cell r="E3496" t="str">
            <v>Ud</v>
          </cell>
          <cell r="F3496">
            <v>0</v>
          </cell>
          <cell r="G3496">
            <v>0</v>
          </cell>
          <cell r="H3496">
            <v>0</v>
          </cell>
          <cell r="I3496">
            <v>0</v>
          </cell>
        </row>
        <row r="3497">
          <cell r="A3497">
            <v>0</v>
          </cell>
          <cell r="B3497" t="str">
            <v>Conexión a Momento y Cortante Viga - Viga [ W16 @ W16 ]</v>
          </cell>
          <cell r="C3497">
            <v>0</v>
          </cell>
          <cell r="D3497">
            <v>0</v>
          </cell>
          <cell r="E3497" t="str">
            <v>Ud</v>
          </cell>
          <cell r="F3497">
            <v>0</v>
          </cell>
          <cell r="G3497">
            <v>0</v>
          </cell>
          <cell r="H3497">
            <v>0</v>
          </cell>
          <cell r="I3497">
            <v>0</v>
          </cell>
        </row>
        <row r="3498">
          <cell r="B3498" t="str">
            <v>Mano de Obra</v>
          </cell>
        </row>
        <row r="3499">
          <cell r="B3499" t="str">
            <v>Frabricación</v>
          </cell>
        </row>
        <row r="3500">
          <cell r="B3500" t="str">
            <v>SandBlasting Superficie Metálicas</v>
          </cell>
          <cell r="C3500">
            <v>0</v>
          </cell>
          <cell r="D3500">
            <v>0</v>
          </cell>
          <cell r="E3500" t="str">
            <v>m2</v>
          </cell>
          <cell r="F3500">
            <v>169.5</v>
          </cell>
          <cell r="G3500">
            <v>30.51</v>
          </cell>
          <cell r="H3500">
            <v>0</v>
          </cell>
        </row>
        <row r="3501">
          <cell r="B3501" t="str">
            <v>Fabricación Estructura Metalica - Viga</v>
          </cell>
          <cell r="C3501">
            <v>0</v>
          </cell>
          <cell r="D3501">
            <v>0</v>
          </cell>
          <cell r="E3501" t="str">
            <v>ton</v>
          </cell>
          <cell r="F3501">
            <v>11999.999999999998</v>
          </cell>
          <cell r="G3501">
            <v>2160</v>
          </cell>
          <cell r="H3501">
            <v>0</v>
          </cell>
        </row>
        <row r="3502">
          <cell r="B3502" t="str">
            <v>Fabricación Estructura Metalica - Placa</v>
          </cell>
          <cell r="C3502">
            <v>0</v>
          </cell>
          <cell r="D3502">
            <v>0</v>
          </cell>
          <cell r="E3502" t="str">
            <v>ton</v>
          </cell>
          <cell r="F3502">
            <v>22000</v>
          </cell>
          <cell r="G3502">
            <v>3960</v>
          </cell>
          <cell r="H3502">
            <v>0</v>
          </cell>
        </row>
        <row r="3503">
          <cell r="B3503" t="str">
            <v>Pintura de Taller</v>
          </cell>
        </row>
        <row r="3504">
          <cell r="B3504" t="str">
            <v>MO-1001-12 [PEM] Pintor Estructura Metálica</v>
          </cell>
          <cell r="C3504">
            <v>0</v>
          </cell>
          <cell r="D3504">
            <v>0</v>
          </cell>
          <cell r="E3504" t="str">
            <v>Día</v>
          </cell>
          <cell r="F3504">
            <v>737.38099547511399</v>
          </cell>
          <cell r="G3504">
            <v>132.72999999999999</v>
          </cell>
          <cell r="H3504">
            <v>0</v>
          </cell>
        </row>
        <row r="3505">
          <cell r="B3505" t="str">
            <v>MO-1001-14 [AyEM] Ayudante Estructuras Metálica</v>
          </cell>
          <cell r="C3505">
            <v>0</v>
          </cell>
          <cell r="D3505">
            <v>0</v>
          </cell>
          <cell r="E3505" t="str">
            <v>Día</v>
          </cell>
          <cell r="F3505">
            <v>866.50045248868685</v>
          </cell>
          <cell r="G3505">
            <v>155.97</v>
          </cell>
          <cell r="H3505">
            <v>0</v>
          </cell>
        </row>
        <row r="3506">
          <cell r="B3506" t="str">
            <v>Servicios, Herramientas y Equipos</v>
          </cell>
        </row>
        <row r="3507">
          <cell r="B3507" t="str">
            <v>Compresor p/ Pintura</v>
          </cell>
          <cell r="C3507">
            <v>0</v>
          </cell>
          <cell r="D3507">
            <v>0</v>
          </cell>
          <cell r="E3507" t="str">
            <v>Hr</v>
          </cell>
          <cell r="F3507">
            <v>63.56</v>
          </cell>
          <cell r="G3507">
            <v>11.44</v>
          </cell>
          <cell r="H3507">
            <v>0</v>
          </cell>
        </row>
        <row r="3508">
          <cell r="A3508">
            <v>200.25</v>
          </cell>
          <cell r="B3508" t="str">
            <v>Viga Secundarias C12x3/32 de 7.07 m + Conexión a Momento y Cortante Viga - Col [ W16 @ W12 ] - { Patin } + Conexión a Momento y Cortante Viga - Col [ W16 @ W12 ] - { Alma } ( incluye Frabricación &amp; Pintura de Taller)</v>
          </cell>
          <cell r="C3508">
            <v>0</v>
          </cell>
          <cell r="E3508" t="str">
            <v>Ud</v>
          </cell>
          <cell r="G3508" t="e">
            <v>#DIV/0!</v>
          </cell>
          <cell r="I3508" t="e">
            <v>#DIV/0!</v>
          </cell>
        </row>
        <row r="3510">
          <cell r="A3510">
            <v>201.25</v>
          </cell>
          <cell r="B3510" t="str">
            <v>Análisis de Precio Unitario de 0.00 Ud de Viga Secundarias C12x3/32 de 7.13 m + Conexión a Momento y Cortante Viga - Col [ W16 @ W12 ] - { Patin } + Conexión a Momento y Cortante Viga - Col [ W16 @ W12 ] - { Alma } ( incluye Frabricación &amp; Pintura de Taller):</v>
          </cell>
          <cell r="H3510" t="str">
            <v>Motorlobby</v>
          </cell>
        </row>
        <row r="3511">
          <cell r="B3511" t="str">
            <v>Materiales</v>
          </cell>
        </row>
        <row r="3512">
          <cell r="A3512" t="str">
            <v>lbm</v>
          </cell>
          <cell r="B3512" t="str">
            <v>Viga Secundarias</v>
          </cell>
          <cell r="C3512">
            <v>7.13</v>
          </cell>
          <cell r="D3512" t="str">
            <v>m</v>
          </cell>
          <cell r="I3512" t="str">
            <v>perimeter</v>
          </cell>
        </row>
        <row r="3513">
          <cell r="A3513">
            <v>4.8</v>
          </cell>
          <cell r="B3513" t="str">
            <v>C12x3/32</v>
          </cell>
          <cell r="C3513">
            <v>0</v>
          </cell>
          <cell r="D3513">
            <v>0</v>
          </cell>
          <cell r="E3513" t="str">
            <v>pl</v>
          </cell>
          <cell r="F3513">
            <v>121.875</v>
          </cell>
          <cell r="G3513">
            <v>21.94</v>
          </cell>
          <cell r="H3513">
            <v>0</v>
          </cell>
          <cell r="I3513">
            <v>2.5</v>
          </cell>
        </row>
        <row r="3514">
          <cell r="B3514" t="str">
            <v>Conexión Moment Plate</v>
          </cell>
        </row>
        <row r="3515">
          <cell r="A3515">
            <v>0</v>
          </cell>
          <cell r="B3515" t="str">
            <v>Conexión a Momento y Cortante Viga - Col [ W16 @ W12 ] - { Patin }</v>
          </cell>
          <cell r="C3515">
            <v>0</v>
          </cell>
          <cell r="D3515">
            <v>0</v>
          </cell>
          <cell r="E3515" t="str">
            <v>Ud</v>
          </cell>
          <cell r="F3515">
            <v>13955.75</v>
          </cell>
          <cell r="G3515">
            <v>0</v>
          </cell>
          <cell r="H3515">
            <v>0</v>
          </cell>
          <cell r="I3515">
            <v>0</v>
          </cell>
        </row>
        <row r="3516">
          <cell r="A3516">
            <v>0</v>
          </cell>
          <cell r="B3516" t="str">
            <v>Conexión a Momento y Cortante Viga - Col [ W16 @ W12 ] - { Alma }</v>
          </cell>
          <cell r="C3516">
            <v>0</v>
          </cell>
          <cell r="D3516">
            <v>0</v>
          </cell>
          <cell r="E3516" t="str">
            <v>Ud</v>
          </cell>
          <cell r="F3516">
            <v>0</v>
          </cell>
          <cell r="G3516">
            <v>0</v>
          </cell>
          <cell r="H3516">
            <v>0</v>
          </cell>
          <cell r="I3516">
            <v>0</v>
          </cell>
        </row>
        <row r="3517">
          <cell r="A3517">
            <v>0</v>
          </cell>
          <cell r="B3517" t="str">
            <v>Conexión a Momento y Cortante Viga - Viga [ W16 @ W16 ]</v>
          </cell>
          <cell r="C3517">
            <v>0</v>
          </cell>
          <cell r="D3517">
            <v>0</v>
          </cell>
          <cell r="E3517" t="str">
            <v>Ud</v>
          </cell>
          <cell r="F3517">
            <v>0</v>
          </cell>
          <cell r="G3517">
            <v>0</v>
          </cell>
          <cell r="H3517">
            <v>0</v>
          </cell>
          <cell r="I3517">
            <v>0</v>
          </cell>
        </row>
        <row r="3518">
          <cell r="B3518" t="str">
            <v>Mano de Obra</v>
          </cell>
        </row>
        <row r="3519">
          <cell r="B3519" t="str">
            <v>Frabricación</v>
          </cell>
        </row>
        <row r="3520">
          <cell r="B3520" t="str">
            <v>SandBlasting Superficie Metálicas</v>
          </cell>
          <cell r="C3520">
            <v>0</v>
          </cell>
          <cell r="D3520">
            <v>0</v>
          </cell>
          <cell r="E3520" t="str">
            <v>m2</v>
          </cell>
          <cell r="F3520">
            <v>169.5</v>
          </cell>
          <cell r="G3520">
            <v>30.51</v>
          </cell>
          <cell r="H3520">
            <v>0</v>
          </cell>
        </row>
        <row r="3521">
          <cell r="B3521" t="str">
            <v>Fabricación Estructura Metalica - Viga</v>
          </cell>
          <cell r="C3521">
            <v>0</v>
          </cell>
          <cell r="D3521">
            <v>0</v>
          </cell>
          <cell r="E3521" t="str">
            <v>ton</v>
          </cell>
          <cell r="F3521">
            <v>11999.999999999998</v>
          </cell>
          <cell r="G3521">
            <v>2160</v>
          </cell>
          <cell r="H3521">
            <v>0</v>
          </cell>
        </row>
        <row r="3522">
          <cell r="B3522" t="str">
            <v>Fabricación Estructura Metalica - Placa</v>
          </cell>
          <cell r="C3522">
            <v>0</v>
          </cell>
          <cell r="D3522">
            <v>0</v>
          </cell>
          <cell r="E3522" t="str">
            <v>ton</v>
          </cell>
          <cell r="F3522">
            <v>22000</v>
          </cell>
          <cell r="G3522">
            <v>3960</v>
          </cell>
          <cell r="H3522">
            <v>0</v>
          </cell>
        </row>
        <row r="3523">
          <cell r="B3523" t="str">
            <v>Pintura de Taller</v>
          </cell>
        </row>
        <row r="3524">
          <cell r="B3524" t="str">
            <v>MO-1001-12 [PEM] Pintor Estructura Metálica</v>
          </cell>
          <cell r="C3524">
            <v>0</v>
          </cell>
          <cell r="D3524">
            <v>0</v>
          </cell>
          <cell r="E3524" t="str">
            <v>Día</v>
          </cell>
          <cell r="F3524">
            <v>737.38099547511399</v>
          </cell>
          <cell r="G3524">
            <v>132.72999999999999</v>
          </cell>
          <cell r="H3524">
            <v>0</v>
          </cell>
        </row>
        <row r="3525">
          <cell r="B3525" t="str">
            <v>MO-1001-14 [AyEM] Ayudante Estructuras Metálica</v>
          </cell>
          <cell r="C3525">
            <v>0</v>
          </cell>
          <cell r="D3525">
            <v>0</v>
          </cell>
          <cell r="E3525" t="str">
            <v>Día</v>
          </cell>
          <cell r="F3525">
            <v>866.50045248868685</v>
          </cell>
          <cell r="G3525">
            <v>155.97</v>
          </cell>
          <cell r="H3525">
            <v>0</v>
          </cell>
        </row>
        <row r="3526">
          <cell r="B3526" t="str">
            <v>Servicios, Herramientas y Equipos</v>
          </cell>
        </row>
        <row r="3527">
          <cell r="B3527" t="str">
            <v>Compresor p/ Pintura</v>
          </cell>
          <cell r="C3527">
            <v>0</v>
          </cell>
          <cell r="D3527">
            <v>0</v>
          </cell>
          <cell r="E3527" t="str">
            <v>Hr</v>
          </cell>
          <cell r="F3527">
            <v>63.56</v>
          </cell>
          <cell r="G3527">
            <v>11.44</v>
          </cell>
          <cell r="H3527">
            <v>0</v>
          </cell>
        </row>
        <row r="3528">
          <cell r="A3528">
            <v>201.25</v>
          </cell>
          <cell r="B3528" t="str">
            <v>Viga Secundarias C12x3/32 de 7.13 m + Conexión a Momento y Cortante Viga - Col [ W16 @ W12 ] - { Patin } + Conexión a Momento y Cortante Viga - Col [ W16 @ W12 ] - { Alma } ( incluye Frabricación &amp; Pintura de Taller)</v>
          </cell>
          <cell r="C3528">
            <v>0</v>
          </cell>
          <cell r="E3528" t="str">
            <v>Ud</v>
          </cell>
          <cell r="G3528" t="e">
            <v>#DIV/0!</v>
          </cell>
          <cell r="I3528" t="e">
            <v>#DIV/0!</v>
          </cell>
        </row>
        <row r="3530">
          <cell r="A3530">
            <v>202.25</v>
          </cell>
          <cell r="B3530" t="str">
            <v>Análisis de Precio Unitario de 0.00 Ud de Viga Secundarias C12x3/32 de 7.19 m + Conexión a Momento y Cortante Viga - Col [ W16 @ W12 ] - { Patin } + Conexión a Momento y Cortante Viga - Col [ W16 @ W12 ] - { Alma } ( incluye Frabricación &amp; Pintura de Taller):</v>
          </cell>
          <cell r="H3530" t="str">
            <v>Motorlobby</v>
          </cell>
        </row>
        <row r="3531">
          <cell r="B3531" t="str">
            <v>Materiales</v>
          </cell>
        </row>
        <row r="3532">
          <cell r="A3532" t="str">
            <v>lbm</v>
          </cell>
          <cell r="B3532" t="str">
            <v>Viga Secundarias</v>
          </cell>
          <cell r="C3532">
            <v>7.19</v>
          </cell>
          <cell r="D3532" t="str">
            <v>m</v>
          </cell>
          <cell r="I3532" t="str">
            <v>perimeter</v>
          </cell>
        </row>
        <row r="3533">
          <cell r="A3533">
            <v>4.8</v>
          </cell>
          <cell r="B3533" t="str">
            <v>C12x3/32</v>
          </cell>
          <cell r="C3533">
            <v>0</v>
          </cell>
          <cell r="D3533">
            <v>0</v>
          </cell>
          <cell r="E3533" t="str">
            <v>pl</v>
          </cell>
          <cell r="F3533">
            <v>121.875</v>
          </cell>
          <cell r="G3533">
            <v>21.94</v>
          </cell>
          <cell r="H3533">
            <v>0</v>
          </cell>
          <cell r="I3533">
            <v>2.5</v>
          </cell>
        </row>
        <row r="3534">
          <cell r="B3534" t="str">
            <v>Conexión Moment Plate</v>
          </cell>
        </row>
        <row r="3535">
          <cell r="A3535">
            <v>0</v>
          </cell>
          <cell r="B3535" t="str">
            <v>Conexión a Momento y Cortante Viga - Col [ W16 @ W12 ] - { Patin }</v>
          </cell>
          <cell r="C3535">
            <v>0</v>
          </cell>
          <cell r="D3535">
            <v>0</v>
          </cell>
          <cell r="E3535" t="str">
            <v>Ud</v>
          </cell>
          <cell r="F3535">
            <v>13955.75</v>
          </cell>
          <cell r="G3535">
            <v>0</v>
          </cell>
          <cell r="H3535">
            <v>0</v>
          </cell>
          <cell r="I3535">
            <v>0</v>
          </cell>
        </row>
        <row r="3536">
          <cell r="A3536">
            <v>0</v>
          </cell>
          <cell r="B3536" t="str">
            <v>Conexión a Momento y Cortante Viga - Col [ W16 @ W12 ] - { Alma }</v>
          </cell>
          <cell r="C3536">
            <v>0</v>
          </cell>
          <cell r="D3536">
            <v>0</v>
          </cell>
          <cell r="E3536" t="str">
            <v>Ud</v>
          </cell>
          <cell r="F3536">
            <v>0</v>
          </cell>
          <cell r="G3536">
            <v>0</v>
          </cell>
          <cell r="H3536">
            <v>0</v>
          </cell>
          <cell r="I3536">
            <v>0</v>
          </cell>
        </row>
        <row r="3537">
          <cell r="A3537">
            <v>0</v>
          </cell>
          <cell r="B3537" t="str">
            <v>Conexión a Momento y Cortante Viga - Viga [ W16 @ W16 ]</v>
          </cell>
          <cell r="C3537">
            <v>0</v>
          </cell>
          <cell r="D3537">
            <v>0</v>
          </cell>
          <cell r="E3537" t="str">
            <v>Ud</v>
          </cell>
          <cell r="F3537">
            <v>0</v>
          </cell>
          <cell r="G3537">
            <v>0</v>
          </cell>
          <cell r="H3537">
            <v>0</v>
          </cell>
          <cell r="I3537">
            <v>0</v>
          </cell>
        </row>
        <row r="3538">
          <cell r="B3538" t="str">
            <v>Mano de Obra</v>
          </cell>
        </row>
        <row r="3539">
          <cell r="B3539" t="str">
            <v>Frabricación</v>
          </cell>
        </row>
        <row r="3540">
          <cell r="B3540" t="str">
            <v>SandBlasting Superficie Metálicas</v>
          </cell>
          <cell r="C3540">
            <v>0</v>
          </cell>
          <cell r="D3540">
            <v>0</v>
          </cell>
          <cell r="E3540" t="str">
            <v>m2</v>
          </cell>
          <cell r="F3540">
            <v>169.5</v>
          </cell>
          <cell r="G3540">
            <v>30.51</v>
          </cell>
          <cell r="H3540">
            <v>0</v>
          </cell>
        </row>
        <row r="3541">
          <cell r="B3541" t="str">
            <v>Fabricación Estructura Metalica - Viga</v>
          </cell>
          <cell r="C3541">
            <v>0</v>
          </cell>
          <cell r="D3541">
            <v>0</v>
          </cell>
          <cell r="E3541" t="str">
            <v>ton</v>
          </cell>
          <cell r="F3541">
            <v>11999.999999999998</v>
          </cell>
          <cell r="G3541">
            <v>2160</v>
          </cell>
          <cell r="H3541">
            <v>0</v>
          </cell>
        </row>
        <row r="3542">
          <cell r="B3542" t="str">
            <v>Fabricación Estructura Metalica - Placa</v>
          </cell>
          <cell r="C3542">
            <v>0</v>
          </cell>
          <cell r="D3542">
            <v>0</v>
          </cell>
          <cell r="E3542" t="str">
            <v>ton</v>
          </cell>
          <cell r="F3542">
            <v>22000</v>
          </cell>
          <cell r="G3542">
            <v>3960</v>
          </cell>
          <cell r="H3542">
            <v>0</v>
          </cell>
        </row>
        <row r="3543">
          <cell r="B3543" t="str">
            <v>Pintura de Taller</v>
          </cell>
        </row>
        <row r="3544">
          <cell r="B3544" t="str">
            <v>MO-1001-12 [PEM] Pintor Estructura Metálica</v>
          </cell>
          <cell r="C3544">
            <v>0</v>
          </cell>
          <cell r="D3544">
            <v>0</v>
          </cell>
          <cell r="E3544" t="str">
            <v>Día</v>
          </cell>
          <cell r="F3544">
            <v>737.38099547511399</v>
          </cell>
          <cell r="G3544">
            <v>132.72999999999999</v>
          </cell>
          <cell r="H3544">
            <v>0</v>
          </cell>
        </row>
        <row r="3545">
          <cell r="B3545" t="str">
            <v>MO-1001-14 [AyEM] Ayudante Estructuras Metálica</v>
          </cell>
          <cell r="C3545">
            <v>0</v>
          </cell>
          <cell r="D3545">
            <v>0</v>
          </cell>
          <cell r="E3545" t="str">
            <v>Día</v>
          </cell>
          <cell r="F3545">
            <v>866.50045248868685</v>
          </cell>
          <cell r="G3545">
            <v>155.97</v>
          </cell>
          <cell r="H3545">
            <v>0</v>
          </cell>
        </row>
        <row r="3546">
          <cell r="B3546" t="str">
            <v>Servicios, Herramientas y Equipos</v>
          </cell>
        </row>
        <row r="3547">
          <cell r="B3547" t="str">
            <v>Compresor p/ Pintura</v>
          </cell>
          <cell r="C3547">
            <v>0</v>
          </cell>
          <cell r="D3547">
            <v>0</v>
          </cell>
          <cell r="E3547" t="str">
            <v>Hr</v>
          </cell>
          <cell r="F3547">
            <v>63.56</v>
          </cell>
          <cell r="G3547">
            <v>11.44</v>
          </cell>
          <cell r="H3547">
            <v>0</v>
          </cell>
        </row>
        <row r="3548">
          <cell r="A3548">
            <v>202.25</v>
          </cell>
          <cell r="B3548" t="str">
            <v>Viga Secundarias C12x3/32 de 7.19 m + Conexión a Momento y Cortante Viga - Col [ W16 @ W12 ] - { Patin } + Conexión a Momento y Cortante Viga - Col [ W16 @ W12 ] - { Alma } ( incluye Frabricación &amp; Pintura de Taller)</v>
          </cell>
          <cell r="C3548">
            <v>0</v>
          </cell>
          <cell r="E3548" t="str">
            <v>Ud</v>
          </cell>
          <cell r="G3548" t="e">
            <v>#DIV/0!</v>
          </cell>
          <cell r="I3548" t="e">
            <v>#DIV/0!</v>
          </cell>
        </row>
        <row r="3550">
          <cell r="A3550">
            <v>203.25</v>
          </cell>
          <cell r="B3550" t="str">
            <v>Análisis de Precio Unitario de 0.00 Ud de Viga Secundarias C12x3/32 de 7.24 m + Conexión a Momento y Cortante Viga - Col [ W16 @ W12 ] - { Patin } + Conexión a Momento y Cortante Viga - Col [ W16 @ W12 ] - { Alma } ( incluye Frabricación &amp; Pintura de Taller):</v>
          </cell>
          <cell r="H3550" t="str">
            <v>Motorlobby</v>
          </cell>
        </row>
        <row r="3551">
          <cell r="B3551" t="str">
            <v>Materiales</v>
          </cell>
        </row>
        <row r="3552">
          <cell r="A3552" t="str">
            <v>lbm</v>
          </cell>
          <cell r="B3552" t="str">
            <v>Viga Secundarias</v>
          </cell>
          <cell r="C3552">
            <v>7.24</v>
          </cell>
          <cell r="D3552" t="str">
            <v>m</v>
          </cell>
          <cell r="I3552" t="str">
            <v>perimeter</v>
          </cell>
        </row>
        <row r="3553">
          <cell r="A3553">
            <v>4.8</v>
          </cell>
          <cell r="B3553" t="str">
            <v>C12x3/32</v>
          </cell>
          <cell r="C3553">
            <v>0</v>
          </cell>
          <cell r="D3553">
            <v>0</v>
          </cell>
          <cell r="E3553" t="str">
            <v>pl</v>
          </cell>
          <cell r="F3553">
            <v>121.875</v>
          </cell>
          <cell r="G3553">
            <v>21.94</v>
          </cell>
          <cell r="H3553">
            <v>0</v>
          </cell>
          <cell r="I3553">
            <v>2.5</v>
          </cell>
        </row>
        <row r="3554">
          <cell r="B3554" t="str">
            <v>Conexión Moment Plate</v>
          </cell>
        </row>
        <row r="3555">
          <cell r="A3555">
            <v>0</v>
          </cell>
          <cell r="B3555" t="str">
            <v>Conexión a Momento y Cortante Viga - Col [ W16 @ W12 ] - { Patin }</v>
          </cell>
          <cell r="C3555">
            <v>0</v>
          </cell>
          <cell r="D3555">
            <v>0</v>
          </cell>
          <cell r="E3555" t="str">
            <v>Ud</v>
          </cell>
          <cell r="F3555">
            <v>13955.75</v>
          </cell>
          <cell r="G3555">
            <v>0</v>
          </cell>
          <cell r="H3555">
            <v>0</v>
          </cell>
          <cell r="I3555">
            <v>0</v>
          </cell>
        </row>
        <row r="3556">
          <cell r="A3556">
            <v>0</v>
          </cell>
          <cell r="B3556" t="str">
            <v>Conexión a Momento y Cortante Viga - Col [ W16 @ W12 ] - { Alma }</v>
          </cell>
          <cell r="C3556">
            <v>0</v>
          </cell>
          <cell r="D3556">
            <v>0</v>
          </cell>
          <cell r="E3556" t="str">
            <v>Ud</v>
          </cell>
          <cell r="F3556">
            <v>0</v>
          </cell>
          <cell r="G3556">
            <v>0</v>
          </cell>
          <cell r="H3556">
            <v>0</v>
          </cell>
          <cell r="I3556">
            <v>0</v>
          </cell>
        </row>
        <row r="3557">
          <cell r="A3557">
            <v>0</v>
          </cell>
          <cell r="B3557" t="str">
            <v>Conexión a Momento y Cortante Viga - Viga [ W16 @ W16 ]</v>
          </cell>
          <cell r="C3557">
            <v>0</v>
          </cell>
          <cell r="D3557">
            <v>0</v>
          </cell>
          <cell r="E3557" t="str">
            <v>Ud</v>
          </cell>
          <cell r="F3557">
            <v>0</v>
          </cell>
          <cell r="G3557">
            <v>0</v>
          </cell>
          <cell r="H3557">
            <v>0</v>
          </cell>
          <cell r="I3557">
            <v>0</v>
          </cell>
        </row>
        <row r="3558">
          <cell r="B3558" t="str">
            <v>Mano de Obra</v>
          </cell>
        </row>
        <row r="3559">
          <cell r="B3559" t="str">
            <v>Frabricación</v>
          </cell>
        </row>
        <row r="3560">
          <cell r="B3560" t="str">
            <v>SandBlasting Superficie Metálicas</v>
          </cell>
          <cell r="C3560">
            <v>0</v>
          </cell>
          <cell r="D3560">
            <v>0</v>
          </cell>
          <cell r="E3560" t="str">
            <v>m2</v>
          </cell>
          <cell r="F3560">
            <v>169.5</v>
          </cell>
          <cell r="G3560">
            <v>30.51</v>
          </cell>
          <cell r="H3560">
            <v>0</v>
          </cell>
        </row>
        <row r="3561">
          <cell r="B3561" t="str">
            <v>Fabricación Estructura Metalica - Viga</v>
          </cell>
          <cell r="C3561">
            <v>0</v>
          </cell>
          <cell r="D3561">
            <v>0</v>
          </cell>
          <cell r="E3561" t="str">
            <v>ton</v>
          </cell>
          <cell r="F3561">
            <v>11999.999999999998</v>
          </cell>
          <cell r="G3561">
            <v>2160</v>
          </cell>
          <cell r="H3561">
            <v>0</v>
          </cell>
        </row>
        <row r="3562">
          <cell r="B3562" t="str">
            <v>Fabricación Estructura Metalica - Placa</v>
          </cell>
          <cell r="C3562">
            <v>0</v>
          </cell>
          <cell r="D3562">
            <v>0</v>
          </cell>
          <cell r="E3562" t="str">
            <v>ton</v>
          </cell>
          <cell r="F3562">
            <v>22000</v>
          </cell>
          <cell r="G3562">
            <v>3960</v>
          </cell>
          <cell r="H3562">
            <v>0</v>
          </cell>
        </row>
        <row r="3563">
          <cell r="B3563" t="str">
            <v>Pintura de Taller</v>
          </cell>
        </row>
        <row r="3564">
          <cell r="B3564" t="str">
            <v>MO-1001-12 [PEM] Pintor Estructura Metálica</v>
          </cell>
          <cell r="C3564">
            <v>0</v>
          </cell>
          <cell r="D3564">
            <v>0</v>
          </cell>
          <cell r="E3564" t="str">
            <v>Día</v>
          </cell>
          <cell r="F3564">
            <v>737.38099547511399</v>
          </cell>
          <cell r="G3564">
            <v>132.72999999999999</v>
          </cell>
          <cell r="H3564">
            <v>0</v>
          </cell>
        </row>
        <row r="3565">
          <cell r="B3565" t="str">
            <v>MO-1001-14 [AyEM] Ayudante Estructuras Metálica</v>
          </cell>
          <cell r="C3565">
            <v>0</v>
          </cell>
          <cell r="D3565">
            <v>0</v>
          </cell>
          <cell r="E3565" t="str">
            <v>Día</v>
          </cell>
          <cell r="F3565">
            <v>866.50045248868685</v>
          </cell>
          <cell r="G3565">
            <v>155.97</v>
          </cell>
          <cell r="H3565">
            <v>0</v>
          </cell>
        </row>
        <row r="3566">
          <cell r="B3566" t="str">
            <v>Servicios, Herramientas y Equipos</v>
          </cell>
        </row>
        <row r="3567">
          <cell r="B3567" t="str">
            <v>Compresor p/ Pintura</v>
          </cell>
          <cell r="C3567">
            <v>0</v>
          </cell>
          <cell r="D3567">
            <v>0</v>
          </cell>
          <cell r="E3567" t="str">
            <v>Hr</v>
          </cell>
          <cell r="F3567">
            <v>63.56</v>
          </cell>
          <cell r="G3567">
            <v>11.44</v>
          </cell>
          <cell r="H3567">
            <v>0</v>
          </cell>
        </row>
        <row r="3568">
          <cell r="A3568">
            <v>203.25</v>
          </cell>
          <cell r="B3568" t="str">
            <v>Viga Secundarias C12x3/32 de 7.24 m + Conexión a Momento y Cortante Viga - Col [ W16 @ W12 ] - { Patin } + Conexión a Momento y Cortante Viga - Col [ W16 @ W12 ] - { Alma } ( incluye Frabricación &amp; Pintura de Taller)</v>
          </cell>
          <cell r="C3568">
            <v>0</v>
          </cell>
          <cell r="E3568" t="str">
            <v>Ud</v>
          </cell>
          <cell r="G3568" t="e">
            <v>#DIV/0!</v>
          </cell>
          <cell r="I3568" t="e">
            <v>#DIV/0!</v>
          </cell>
        </row>
        <row r="3570">
          <cell r="A3570">
            <v>204.25</v>
          </cell>
          <cell r="B3570" t="str">
            <v>Análisis de Precio Unitario de 0.00 Ud de Viga Secundarias C12x3/32 de 7.38 m + Conexión a Momento y Cortante Viga - Col [ W16 @ W12 ] - { Patin } + Conexión a Momento y Cortante Viga - Col [ W16 @ W12 ] - { Alma } ( incluye Frabricación &amp; Pintura de Taller):</v>
          </cell>
          <cell r="H3570" t="str">
            <v>Motorlobby</v>
          </cell>
        </row>
        <row r="3571">
          <cell r="B3571" t="str">
            <v>Materiales</v>
          </cell>
        </row>
        <row r="3572">
          <cell r="A3572" t="str">
            <v>lbm</v>
          </cell>
          <cell r="B3572" t="str">
            <v>Viga Secundarias</v>
          </cell>
          <cell r="C3572">
            <v>7.38</v>
          </cell>
          <cell r="D3572" t="str">
            <v>m</v>
          </cell>
          <cell r="I3572" t="str">
            <v>perimeter</v>
          </cell>
        </row>
        <row r="3573">
          <cell r="A3573">
            <v>4.8</v>
          </cell>
          <cell r="B3573" t="str">
            <v>C12x3/32</v>
          </cell>
          <cell r="C3573">
            <v>0</v>
          </cell>
          <cell r="D3573">
            <v>0</v>
          </cell>
          <cell r="E3573" t="str">
            <v>pl</v>
          </cell>
          <cell r="F3573">
            <v>121.875</v>
          </cell>
          <cell r="G3573">
            <v>21.94</v>
          </cell>
          <cell r="H3573">
            <v>0</v>
          </cell>
          <cell r="I3573">
            <v>2.5</v>
          </cell>
        </row>
        <row r="3574">
          <cell r="B3574" t="str">
            <v>Conexión Moment Plate</v>
          </cell>
        </row>
        <row r="3575">
          <cell r="A3575">
            <v>0</v>
          </cell>
          <cell r="B3575" t="str">
            <v>Conexión a Momento y Cortante Viga - Col [ W16 @ W12 ] - { Patin }</v>
          </cell>
          <cell r="C3575">
            <v>0</v>
          </cell>
          <cell r="D3575">
            <v>0</v>
          </cell>
          <cell r="E3575" t="str">
            <v>Ud</v>
          </cell>
          <cell r="F3575">
            <v>13955.75</v>
          </cell>
          <cell r="G3575">
            <v>0</v>
          </cell>
          <cell r="H3575">
            <v>0</v>
          </cell>
          <cell r="I3575">
            <v>0</v>
          </cell>
        </row>
        <row r="3576">
          <cell r="A3576">
            <v>0</v>
          </cell>
          <cell r="B3576" t="str">
            <v>Conexión a Momento y Cortante Viga - Col [ W16 @ W12 ] - { Alma }</v>
          </cell>
          <cell r="C3576">
            <v>0</v>
          </cell>
          <cell r="D3576">
            <v>0</v>
          </cell>
          <cell r="E3576" t="str">
            <v>Ud</v>
          </cell>
          <cell r="F3576">
            <v>0</v>
          </cell>
          <cell r="G3576">
            <v>0</v>
          </cell>
          <cell r="H3576">
            <v>0</v>
          </cell>
          <cell r="I3576">
            <v>0</v>
          </cell>
        </row>
        <row r="3577">
          <cell r="A3577">
            <v>0</v>
          </cell>
          <cell r="B3577" t="str">
            <v>Conexión a Momento y Cortante Viga - Viga [ W16 @ W16 ]</v>
          </cell>
          <cell r="C3577">
            <v>0</v>
          </cell>
          <cell r="D3577">
            <v>0</v>
          </cell>
          <cell r="E3577" t="str">
            <v>Ud</v>
          </cell>
          <cell r="F3577">
            <v>0</v>
          </cell>
          <cell r="G3577">
            <v>0</v>
          </cell>
          <cell r="H3577">
            <v>0</v>
          </cell>
          <cell r="I3577">
            <v>0</v>
          </cell>
        </row>
        <row r="3578">
          <cell r="B3578" t="str">
            <v>Mano de Obra</v>
          </cell>
        </row>
        <row r="3579">
          <cell r="B3579" t="str">
            <v>Frabricación</v>
          </cell>
        </row>
        <row r="3580">
          <cell r="B3580" t="str">
            <v>SandBlasting Superficie Metálicas</v>
          </cell>
          <cell r="C3580">
            <v>0</v>
          </cell>
          <cell r="D3580">
            <v>0</v>
          </cell>
          <cell r="E3580" t="str">
            <v>m2</v>
          </cell>
          <cell r="F3580">
            <v>169.5</v>
          </cell>
          <cell r="G3580">
            <v>30.51</v>
          </cell>
          <cell r="H3580">
            <v>0</v>
          </cell>
        </row>
        <row r="3581">
          <cell r="B3581" t="str">
            <v>Fabricación Estructura Metalica - Viga</v>
          </cell>
          <cell r="C3581">
            <v>0</v>
          </cell>
          <cell r="D3581">
            <v>0</v>
          </cell>
          <cell r="E3581" t="str">
            <v>ton</v>
          </cell>
          <cell r="F3581">
            <v>11999.999999999998</v>
          </cell>
          <cell r="G3581">
            <v>2160</v>
          </cell>
          <cell r="H3581">
            <v>0</v>
          </cell>
        </row>
        <row r="3582">
          <cell r="B3582" t="str">
            <v>Fabricación Estructura Metalica - Placa</v>
          </cell>
          <cell r="C3582">
            <v>0</v>
          </cell>
          <cell r="D3582">
            <v>0</v>
          </cell>
          <cell r="E3582" t="str">
            <v>ton</v>
          </cell>
          <cell r="F3582">
            <v>22000</v>
          </cell>
          <cell r="G3582">
            <v>3960</v>
          </cell>
          <cell r="H3582">
            <v>0</v>
          </cell>
        </row>
        <row r="3583">
          <cell r="B3583" t="str">
            <v>Pintura de Taller</v>
          </cell>
        </row>
        <row r="3584">
          <cell r="B3584" t="str">
            <v>MO-1001-12 [PEM] Pintor Estructura Metálica</v>
          </cell>
          <cell r="C3584">
            <v>0</v>
          </cell>
          <cell r="D3584">
            <v>0</v>
          </cell>
          <cell r="E3584" t="str">
            <v>Día</v>
          </cell>
          <cell r="F3584">
            <v>737.38099547511399</v>
          </cell>
          <cell r="G3584">
            <v>132.72999999999999</v>
          </cell>
          <cell r="H3584">
            <v>0</v>
          </cell>
        </row>
        <row r="3585">
          <cell r="B3585" t="str">
            <v>MO-1001-14 [AyEM] Ayudante Estructuras Metálica</v>
          </cell>
          <cell r="C3585">
            <v>0</v>
          </cell>
          <cell r="D3585">
            <v>0</v>
          </cell>
          <cell r="E3585" t="str">
            <v>Día</v>
          </cell>
          <cell r="F3585">
            <v>866.50045248868685</v>
          </cell>
          <cell r="G3585">
            <v>155.97</v>
          </cell>
          <cell r="H3585">
            <v>0</v>
          </cell>
        </row>
        <row r="3586">
          <cell r="B3586" t="str">
            <v>Servicios, Herramientas y Equipos</v>
          </cell>
        </row>
        <row r="3587">
          <cell r="B3587" t="str">
            <v>Compresor p/ Pintura</v>
          </cell>
          <cell r="C3587">
            <v>0</v>
          </cell>
          <cell r="D3587">
            <v>0</v>
          </cell>
          <cell r="E3587" t="str">
            <v>Hr</v>
          </cell>
          <cell r="F3587">
            <v>63.56</v>
          </cell>
          <cell r="G3587">
            <v>11.44</v>
          </cell>
          <cell r="H3587">
            <v>0</v>
          </cell>
        </row>
        <row r="3588">
          <cell r="A3588">
            <v>204.25</v>
          </cell>
          <cell r="B3588" t="str">
            <v>Viga Secundarias C12x3/32 de 7.38 m + Conexión a Momento y Cortante Viga - Col [ W16 @ W12 ] - { Patin } + Conexión a Momento y Cortante Viga - Col [ W16 @ W12 ] - { Alma } ( incluye Frabricación &amp; Pintura de Taller)</v>
          </cell>
          <cell r="C3588">
            <v>0</v>
          </cell>
          <cell r="E3588" t="str">
            <v>Ud</v>
          </cell>
          <cell r="G3588" t="e">
            <v>#DIV/0!</v>
          </cell>
          <cell r="I3588" t="e">
            <v>#DIV/0!</v>
          </cell>
        </row>
        <row r="3590">
          <cell r="A3590">
            <v>205.25</v>
          </cell>
          <cell r="B3590" t="str">
            <v>Análisis de Precio Unitario de 0.00 Ud de Viga Secundarias C12x3/32 de 7.49 m + Conexión a Momento y Cortante Viga - Col [ W16 @ W12 ] - { Patin } + Conexión a Momento y Cortante Viga - Col [ W16 @ W12 ] - { Alma } ( incluye Frabricación &amp; Pintura de Taller):</v>
          </cell>
          <cell r="H3590" t="str">
            <v>Motorlobby</v>
          </cell>
        </row>
        <row r="3591">
          <cell r="B3591" t="str">
            <v>Materiales</v>
          </cell>
        </row>
        <row r="3592">
          <cell r="A3592" t="str">
            <v>lbm</v>
          </cell>
          <cell r="B3592" t="str">
            <v>Viga Secundarias</v>
          </cell>
          <cell r="C3592">
            <v>7.49</v>
          </cell>
          <cell r="D3592" t="str">
            <v>m</v>
          </cell>
          <cell r="I3592" t="str">
            <v>perimeter</v>
          </cell>
        </row>
        <row r="3593">
          <cell r="A3593">
            <v>4.8</v>
          </cell>
          <cell r="B3593" t="str">
            <v>C12x3/32</v>
          </cell>
          <cell r="C3593">
            <v>0</v>
          </cell>
          <cell r="D3593">
            <v>0</v>
          </cell>
          <cell r="E3593" t="str">
            <v>pl</v>
          </cell>
          <cell r="F3593">
            <v>121.875</v>
          </cell>
          <cell r="G3593">
            <v>21.94</v>
          </cell>
          <cell r="H3593">
            <v>0</v>
          </cell>
          <cell r="I3593">
            <v>2.5</v>
          </cell>
        </row>
        <row r="3594">
          <cell r="B3594" t="str">
            <v>Conexión Moment Plate</v>
          </cell>
        </row>
        <row r="3595">
          <cell r="A3595">
            <v>0</v>
          </cell>
          <cell r="B3595" t="str">
            <v>Conexión a Momento y Cortante Viga - Col [ W16 @ W12 ] - { Patin }</v>
          </cell>
          <cell r="C3595">
            <v>0</v>
          </cell>
          <cell r="D3595">
            <v>0</v>
          </cell>
          <cell r="E3595" t="str">
            <v>Ud</v>
          </cell>
          <cell r="F3595">
            <v>13955.75</v>
          </cell>
          <cell r="G3595">
            <v>0</v>
          </cell>
          <cell r="H3595">
            <v>0</v>
          </cell>
          <cell r="I3595">
            <v>0</v>
          </cell>
        </row>
        <row r="3596">
          <cell r="A3596">
            <v>0</v>
          </cell>
          <cell r="B3596" t="str">
            <v>Conexión a Momento y Cortante Viga - Col [ W16 @ W12 ] - { Alma }</v>
          </cell>
          <cell r="C3596">
            <v>0</v>
          </cell>
          <cell r="D3596">
            <v>0</v>
          </cell>
          <cell r="E3596" t="str">
            <v>Ud</v>
          </cell>
          <cell r="F3596">
            <v>0</v>
          </cell>
          <cell r="G3596">
            <v>0</v>
          </cell>
          <cell r="H3596">
            <v>0</v>
          </cell>
          <cell r="I3596">
            <v>0</v>
          </cell>
        </row>
        <row r="3597">
          <cell r="A3597">
            <v>0</v>
          </cell>
          <cell r="B3597" t="str">
            <v>Conexión a Momento y Cortante Viga - Viga [ W16 @ W16 ]</v>
          </cell>
          <cell r="C3597">
            <v>0</v>
          </cell>
          <cell r="D3597">
            <v>0</v>
          </cell>
          <cell r="E3597" t="str">
            <v>Ud</v>
          </cell>
          <cell r="F3597">
            <v>0</v>
          </cell>
          <cell r="G3597">
            <v>0</v>
          </cell>
          <cell r="H3597">
            <v>0</v>
          </cell>
          <cell r="I3597">
            <v>0</v>
          </cell>
        </row>
        <row r="3598">
          <cell r="B3598" t="str">
            <v>Mano de Obra</v>
          </cell>
        </row>
        <row r="3599">
          <cell r="B3599" t="str">
            <v>Frabricación</v>
          </cell>
        </row>
        <row r="3600">
          <cell r="B3600" t="str">
            <v>SandBlasting Superficie Metálicas</v>
          </cell>
          <cell r="C3600">
            <v>0</v>
          </cell>
          <cell r="D3600">
            <v>0</v>
          </cell>
          <cell r="E3600" t="str">
            <v>m2</v>
          </cell>
          <cell r="F3600">
            <v>169.5</v>
          </cell>
          <cell r="G3600">
            <v>30.51</v>
          </cell>
          <cell r="H3600">
            <v>0</v>
          </cell>
        </row>
        <row r="3601">
          <cell r="B3601" t="str">
            <v>Fabricación Estructura Metalica - Viga</v>
          </cell>
          <cell r="C3601">
            <v>0</v>
          </cell>
          <cell r="D3601">
            <v>0</v>
          </cell>
          <cell r="E3601" t="str">
            <v>ton</v>
          </cell>
          <cell r="F3601">
            <v>11999.999999999998</v>
          </cell>
          <cell r="G3601">
            <v>2160</v>
          </cell>
          <cell r="H3601">
            <v>0</v>
          </cell>
        </row>
        <row r="3602">
          <cell r="B3602" t="str">
            <v>Fabricación Estructura Metalica - Placa</v>
          </cell>
          <cell r="C3602">
            <v>0</v>
          </cell>
          <cell r="D3602">
            <v>0</v>
          </cell>
          <cell r="E3602" t="str">
            <v>ton</v>
          </cell>
          <cell r="F3602">
            <v>22000</v>
          </cell>
          <cell r="G3602">
            <v>3960</v>
          </cell>
          <cell r="H3602">
            <v>0</v>
          </cell>
        </row>
        <row r="3603">
          <cell r="B3603" t="str">
            <v>Pintura de Taller</v>
          </cell>
        </row>
        <row r="3604">
          <cell r="B3604" t="str">
            <v>MO-1001-12 [PEM] Pintor Estructura Metálica</v>
          </cell>
          <cell r="C3604">
            <v>0</v>
          </cell>
          <cell r="D3604">
            <v>0</v>
          </cell>
          <cell r="E3604" t="str">
            <v>Día</v>
          </cell>
          <cell r="F3604">
            <v>737.38099547511399</v>
          </cell>
          <cell r="G3604">
            <v>132.72999999999999</v>
          </cell>
          <cell r="H3604">
            <v>0</v>
          </cell>
        </row>
        <row r="3605">
          <cell r="B3605" t="str">
            <v>MO-1001-14 [AyEM] Ayudante Estructuras Metálica</v>
          </cell>
          <cell r="C3605">
            <v>0</v>
          </cell>
          <cell r="D3605">
            <v>0</v>
          </cell>
          <cell r="E3605" t="str">
            <v>Día</v>
          </cell>
          <cell r="F3605">
            <v>866.50045248868685</v>
          </cell>
          <cell r="G3605">
            <v>155.97</v>
          </cell>
          <cell r="H3605">
            <v>0</v>
          </cell>
        </row>
        <row r="3606">
          <cell r="B3606" t="str">
            <v>Servicios, Herramientas y Equipos</v>
          </cell>
        </row>
        <row r="3607">
          <cell r="B3607" t="str">
            <v>Compresor p/ Pintura</v>
          </cell>
          <cell r="C3607">
            <v>0</v>
          </cell>
          <cell r="D3607">
            <v>0</v>
          </cell>
          <cell r="E3607" t="str">
            <v>Hr</v>
          </cell>
          <cell r="F3607">
            <v>63.56</v>
          </cell>
          <cell r="G3607">
            <v>11.44</v>
          </cell>
          <cell r="H3607">
            <v>0</v>
          </cell>
        </row>
        <row r="3608">
          <cell r="A3608">
            <v>205.25</v>
          </cell>
          <cell r="B3608" t="str">
            <v>Viga Secundarias C12x3/32 de 7.49 m + Conexión a Momento y Cortante Viga - Col [ W16 @ W12 ] - { Patin } + Conexión a Momento y Cortante Viga - Col [ W16 @ W12 ] - { Alma } ( incluye Frabricación &amp; Pintura de Taller)</v>
          </cell>
          <cell r="C3608">
            <v>0</v>
          </cell>
          <cell r="E3608" t="str">
            <v>Ud</v>
          </cell>
          <cell r="G3608" t="e">
            <v>#DIV/0!</v>
          </cell>
          <cell r="I3608" t="e">
            <v>#DIV/0!</v>
          </cell>
        </row>
        <row r="3610">
          <cell r="A3610">
            <v>206.25</v>
          </cell>
          <cell r="B3610" t="str">
            <v>Análisis de Precio Unitario de 0.00 Ud de Viga Secundarias C12x3/32 de 7.61 m + Conexión a Momento y Cortante Viga - Col [ W16 @ W12 ] - { Patin } + Conexión a Momento y Cortante Viga - Col [ W16 @ W12 ] - { Alma } ( incluye Frabricación &amp; Pintura de Taller):</v>
          </cell>
          <cell r="H3610" t="str">
            <v>Motorlobby</v>
          </cell>
        </row>
        <row r="3611">
          <cell r="B3611" t="str">
            <v>Materiales</v>
          </cell>
        </row>
        <row r="3612">
          <cell r="A3612" t="str">
            <v>lbm</v>
          </cell>
          <cell r="B3612" t="str">
            <v>Viga Secundarias</v>
          </cell>
          <cell r="C3612">
            <v>7.61</v>
          </cell>
          <cell r="D3612" t="str">
            <v>m</v>
          </cell>
          <cell r="I3612" t="str">
            <v>perimeter</v>
          </cell>
        </row>
        <row r="3613">
          <cell r="A3613">
            <v>4.8</v>
          </cell>
          <cell r="B3613" t="str">
            <v>C12x3/32</v>
          </cell>
          <cell r="C3613">
            <v>0</v>
          </cell>
          <cell r="D3613">
            <v>0</v>
          </cell>
          <cell r="E3613" t="str">
            <v>pl</v>
          </cell>
          <cell r="F3613">
            <v>121.875</v>
          </cell>
          <cell r="G3613">
            <v>21.94</v>
          </cell>
          <cell r="H3613">
            <v>0</v>
          </cell>
          <cell r="I3613">
            <v>2.5</v>
          </cell>
        </row>
        <row r="3614">
          <cell r="B3614" t="str">
            <v>Conexión Moment Plate</v>
          </cell>
        </row>
        <row r="3615">
          <cell r="A3615">
            <v>0</v>
          </cell>
          <cell r="B3615" t="str">
            <v>Conexión a Momento y Cortante Viga - Col [ W16 @ W12 ] - { Patin }</v>
          </cell>
          <cell r="C3615">
            <v>0</v>
          </cell>
          <cell r="D3615">
            <v>0</v>
          </cell>
          <cell r="E3615" t="str">
            <v>Ud</v>
          </cell>
          <cell r="F3615">
            <v>13955.75</v>
          </cell>
          <cell r="G3615">
            <v>0</v>
          </cell>
          <cell r="H3615">
            <v>0</v>
          </cell>
          <cell r="I3615">
            <v>0</v>
          </cell>
        </row>
        <row r="3616">
          <cell r="A3616">
            <v>0</v>
          </cell>
          <cell r="B3616" t="str">
            <v>Conexión a Momento y Cortante Viga - Col [ W16 @ W12 ] - { Alma }</v>
          </cell>
          <cell r="C3616">
            <v>0</v>
          </cell>
          <cell r="D3616">
            <v>0</v>
          </cell>
          <cell r="E3616" t="str">
            <v>Ud</v>
          </cell>
          <cell r="F3616">
            <v>0</v>
          </cell>
          <cell r="G3616">
            <v>0</v>
          </cell>
          <cell r="H3616">
            <v>0</v>
          </cell>
          <cell r="I3616">
            <v>0</v>
          </cell>
        </row>
        <row r="3617">
          <cell r="A3617">
            <v>0</v>
          </cell>
          <cell r="B3617" t="str">
            <v>Conexión a Momento y Cortante Viga - Viga [ W16 @ W16 ]</v>
          </cell>
          <cell r="C3617">
            <v>0</v>
          </cell>
          <cell r="D3617">
            <v>0</v>
          </cell>
          <cell r="E3617" t="str">
            <v>Ud</v>
          </cell>
          <cell r="F3617">
            <v>0</v>
          </cell>
          <cell r="G3617">
            <v>0</v>
          </cell>
          <cell r="H3617">
            <v>0</v>
          </cell>
          <cell r="I3617">
            <v>0</v>
          </cell>
        </row>
        <row r="3618">
          <cell r="B3618" t="str">
            <v>Mano de Obra</v>
          </cell>
        </row>
        <row r="3619">
          <cell r="B3619" t="str">
            <v>Frabricación</v>
          </cell>
        </row>
        <row r="3620">
          <cell r="B3620" t="str">
            <v>SandBlasting Superficie Metálicas</v>
          </cell>
          <cell r="C3620">
            <v>0</v>
          </cell>
          <cell r="D3620">
            <v>0</v>
          </cell>
          <cell r="E3620" t="str">
            <v>m2</v>
          </cell>
          <cell r="F3620">
            <v>169.5</v>
          </cell>
          <cell r="G3620">
            <v>30.51</v>
          </cell>
          <cell r="H3620">
            <v>0</v>
          </cell>
        </row>
        <row r="3621">
          <cell r="B3621" t="str">
            <v>Fabricación Estructura Metalica - Viga</v>
          </cell>
          <cell r="C3621">
            <v>0</v>
          </cell>
          <cell r="D3621">
            <v>0</v>
          </cell>
          <cell r="E3621" t="str">
            <v>ton</v>
          </cell>
          <cell r="F3621">
            <v>11999.999999999998</v>
          </cell>
          <cell r="G3621">
            <v>2160</v>
          </cell>
          <cell r="H3621">
            <v>0</v>
          </cell>
        </row>
        <row r="3622">
          <cell r="B3622" t="str">
            <v>Fabricación Estructura Metalica - Placa</v>
          </cell>
          <cell r="C3622">
            <v>0</v>
          </cell>
          <cell r="D3622">
            <v>0</v>
          </cell>
          <cell r="E3622" t="str">
            <v>ton</v>
          </cell>
          <cell r="F3622">
            <v>22000</v>
          </cell>
          <cell r="G3622">
            <v>3960</v>
          </cell>
          <cell r="H3622">
            <v>0</v>
          </cell>
        </row>
        <row r="3623">
          <cell r="B3623" t="str">
            <v>Pintura de Taller</v>
          </cell>
        </row>
        <row r="3624">
          <cell r="B3624" t="str">
            <v>MO-1001-12 [PEM] Pintor Estructura Metálica</v>
          </cell>
          <cell r="C3624">
            <v>0</v>
          </cell>
          <cell r="D3624">
            <v>0</v>
          </cell>
          <cell r="E3624" t="str">
            <v>Día</v>
          </cell>
          <cell r="F3624">
            <v>737.38099547511399</v>
          </cell>
          <cell r="G3624">
            <v>132.72999999999999</v>
          </cell>
          <cell r="H3624">
            <v>0</v>
          </cell>
        </row>
        <row r="3625">
          <cell r="B3625" t="str">
            <v>MO-1001-14 [AyEM] Ayudante Estructuras Metálica</v>
          </cell>
          <cell r="C3625">
            <v>0</v>
          </cell>
          <cell r="D3625">
            <v>0</v>
          </cell>
          <cell r="E3625" t="str">
            <v>Día</v>
          </cell>
          <cell r="F3625">
            <v>866.50045248868685</v>
          </cell>
          <cell r="G3625">
            <v>155.97</v>
          </cell>
          <cell r="H3625">
            <v>0</v>
          </cell>
        </row>
        <row r="3626">
          <cell r="B3626" t="str">
            <v>Servicios, Herramientas y Equipos</v>
          </cell>
        </row>
        <row r="3627">
          <cell r="B3627" t="str">
            <v>Compresor p/ Pintura</v>
          </cell>
          <cell r="C3627">
            <v>0</v>
          </cell>
          <cell r="D3627">
            <v>0</v>
          </cell>
          <cell r="E3627" t="str">
            <v>Hr</v>
          </cell>
          <cell r="F3627">
            <v>63.56</v>
          </cell>
          <cell r="G3627">
            <v>11.44</v>
          </cell>
          <cell r="H3627">
            <v>0</v>
          </cell>
        </row>
        <row r="3628">
          <cell r="A3628">
            <v>206.25</v>
          </cell>
          <cell r="B3628" t="str">
            <v>Viga Secundarias C12x3/32 de 7.61 m + Conexión a Momento y Cortante Viga - Col [ W16 @ W12 ] - { Patin } + Conexión a Momento y Cortante Viga - Col [ W16 @ W12 ] - { Alma } ( incluye Frabricación &amp; Pintura de Taller)</v>
          </cell>
          <cell r="C3628">
            <v>0</v>
          </cell>
          <cell r="E3628" t="str">
            <v>Ud</v>
          </cell>
          <cell r="G3628" t="e">
            <v>#DIV/0!</v>
          </cell>
          <cell r="I3628" t="e">
            <v>#DIV/0!</v>
          </cell>
        </row>
        <row r="3630">
          <cell r="A3630">
            <v>207.25</v>
          </cell>
          <cell r="B3630" t="str">
            <v>Análisis de Precio Unitario de 0.00 Ud de Viga Secundarias C12x3/32 de 7.86 m + Conexión a Momento y Cortante Viga - Col [ W16 @ W12 ] - { Patin } + Conexión a Momento y Cortante Viga - Col [ W16 @ W12 ] - { Alma } ( incluye Frabricación &amp; Pintura de Taller):</v>
          </cell>
          <cell r="H3630" t="str">
            <v>Motorlobby</v>
          </cell>
        </row>
        <row r="3631">
          <cell r="B3631" t="str">
            <v>Materiales</v>
          </cell>
        </row>
        <row r="3632">
          <cell r="A3632" t="str">
            <v>lbm</v>
          </cell>
          <cell r="B3632" t="str">
            <v>Viga Secundarias</v>
          </cell>
          <cell r="C3632">
            <v>7.86</v>
          </cell>
          <cell r="D3632" t="str">
            <v>m</v>
          </cell>
          <cell r="I3632" t="str">
            <v>perimeter</v>
          </cell>
        </row>
        <row r="3633">
          <cell r="A3633">
            <v>4.8</v>
          </cell>
          <cell r="B3633" t="str">
            <v>C12x3/32</v>
          </cell>
          <cell r="C3633">
            <v>0</v>
          </cell>
          <cell r="D3633">
            <v>0</v>
          </cell>
          <cell r="E3633" t="str">
            <v>pl</v>
          </cell>
          <cell r="F3633">
            <v>121.875</v>
          </cell>
          <cell r="G3633">
            <v>21.94</v>
          </cell>
          <cell r="H3633">
            <v>0</v>
          </cell>
          <cell r="I3633">
            <v>2.5</v>
          </cell>
        </row>
        <row r="3634">
          <cell r="B3634" t="str">
            <v>Conexión Moment Plate</v>
          </cell>
        </row>
        <row r="3635">
          <cell r="A3635">
            <v>0</v>
          </cell>
          <cell r="B3635" t="str">
            <v>Conexión a Momento y Cortante Viga - Col [ W16 @ W12 ] - { Patin }</v>
          </cell>
          <cell r="C3635">
            <v>0</v>
          </cell>
          <cell r="D3635">
            <v>0</v>
          </cell>
          <cell r="E3635" t="str">
            <v>Ud</v>
          </cell>
          <cell r="F3635">
            <v>13955.75</v>
          </cell>
          <cell r="G3635">
            <v>0</v>
          </cell>
          <cell r="H3635">
            <v>0</v>
          </cell>
          <cell r="I3635">
            <v>0</v>
          </cell>
        </row>
        <row r="3636">
          <cell r="A3636">
            <v>0</v>
          </cell>
          <cell r="B3636" t="str">
            <v>Conexión a Momento y Cortante Viga - Col [ W16 @ W12 ] - { Alma }</v>
          </cell>
          <cell r="C3636">
            <v>0</v>
          </cell>
          <cell r="D3636">
            <v>0</v>
          </cell>
          <cell r="E3636" t="str">
            <v>Ud</v>
          </cell>
          <cell r="F3636">
            <v>0</v>
          </cell>
          <cell r="G3636">
            <v>0</v>
          </cell>
          <cell r="H3636">
            <v>0</v>
          </cell>
          <cell r="I3636">
            <v>0</v>
          </cell>
        </row>
        <row r="3637">
          <cell r="A3637">
            <v>0</v>
          </cell>
          <cell r="B3637" t="str">
            <v>Conexión a Momento y Cortante Viga - Viga [ W16 @ W16 ]</v>
          </cell>
          <cell r="C3637">
            <v>0</v>
          </cell>
          <cell r="D3637">
            <v>0</v>
          </cell>
          <cell r="E3637" t="str">
            <v>Ud</v>
          </cell>
          <cell r="F3637">
            <v>0</v>
          </cell>
          <cell r="G3637">
            <v>0</v>
          </cell>
          <cell r="H3637">
            <v>0</v>
          </cell>
          <cell r="I3637">
            <v>0</v>
          </cell>
        </row>
        <row r="3638">
          <cell r="B3638" t="str">
            <v>Mano de Obra</v>
          </cell>
        </row>
        <row r="3639">
          <cell r="B3639" t="str">
            <v>Frabricación</v>
          </cell>
        </row>
        <row r="3640">
          <cell r="B3640" t="str">
            <v>SandBlasting Superficie Metálicas</v>
          </cell>
          <cell r="C3640">
            <v>0</v>
          </cell>
          <cell r="D3640">
            <v>0</v>
          </cell>
          <cell r="E3640" t="str">
            <v>m2</v>
          </cell>
          <cell r="F3640">
            <v>169.5</v>
          </cell>
          <cell r="G3640">
            <v>30.51</v>
          </cell>
          <cell r="H3640">
            <v>0</v>
          </cell>
        </row>
        <row r="3641">
          <cell r="B3641" t="str">
            <v>Fabricación Estructura Metalica - Viga</v>
          </cell>
          <cell r="C3641">
            <v>0</v>
          </cell>
          <cell r="D3641">
            <v>0</v>
          </cell>
          <cell r="E3641" t="str">
            <v>ton</v>
          </cell>
          <cell r="F3641">
            <v>11999.999999999998</v>
          </cell>
          <cell r="G3641">
            <v>2160</v>
          </cell>
          <cell r="H3641">
            <v>0</v>
          </cell>
        </row>
        <row r="3642">
          <cell r="B3642" t="str">
            <v>Fabricación Estructura Metalica - Placa</v>
          </cell>
          <cell r="C3642">
            <v>0</v>
          </cell>
          <cell r="D3642">
            <v>0</v>
          </cell>
          <cell r="E3642" t="str">
            <v>ton</v>
          </cell>
          <cell r="F3642">
            <v>22000</v>
          </cell>
          <cell r="G3642">
            <v>3960</v>
          </cell>
          <cell r="H3642">
            <v>0</v>
          </cell>
        </row>
        <row r="3643">
          <cell r="B3643" t="str">
            <v>Pintura de Taller</v>
          </cell>
        </row>
        <row r="3644">
          <cell r="B3644" t="str">
            <v>MO-1001-12 [PEM] Pintor Estructura Metálica</v>
          </cell>
          <cell r="C3644">
            <v>0</v>
          </cell>
          <cell r="D3644">
            <v>0</v>
          </cell>
          <cell r="E3644" t="str">
            <v>Día</v>
          </cell>
          <cell r="F3644">
            <v>737.38099547511399</v>
          </cell>
          <cell r="G3644">
            <v>132.72999999999999</v>
          </cell>
          <cell r="H3644">
            <v>0</v>
          </cell>
        </row>
        <row r="3645">
          <cell r="B3645" t="str">
            <v>MO-1001-14 [AyEM] Ayudante Estructuras Metálica</v>
          </cell>
          <cell r="C3645">
            <v>0</v>
          </cell>
          <cell r="D3645">
            <v>0</v>
          </cell>
          <cell r="E3645" t="str">
            <v>Día</v>
          </cell>
          <cell r="F3645">
            <v>866.50045248868685</v>
          </cell>
          <cell r="G3645">
            <v>155.97</v>
          </cell>
          <cell r="H3645">
            <v>0</v>
          </cell>
        </row>
        <row r="3646">
          <cell r="B3646" t="str">
            <v>Servicios, Herramientas y Equipos</v>
          </cell>
        </row>
        <row r="3647">
          <cell r="B3647" t="str">
            <v>Compresor p/ Pintura</v>
          </cell>
          <cell r="C3647">
            <v>0</v>
          </cell>
          <cell r="D3647">
            <v>0</v>
          </cell>
          <cell r="E3647" t="str">
            <v>Hr</v>
          </cell>
          <cell r="F3647">
            <v>63.56</v>
          </cell>
          <cell r="G3647">
            <v>11.44</v>
          </cell>
          <cell r="H3647">
            <v>0</v>
          </cell>
        </row>
        <row r="3648">
          <cell r="A3648">
            <v>207.25</v>
          </cell>
          <cell r="B3648" t="str">
            <v>Viga Secundarias C12x3/32 de 7.86 m + Conexión a Momento y Cortante Viga - Col [ W16 @ W12 ] - { Patin } + Conexión a Momento y Cortante Viga - Col [ W16 @ W12 ] - { Alma } ( incluye Frabricación &amp; Pintura de Taller)</v>
          </cell>
          <cell r="C3648">
            <v>0</v>
          </cell>
          <cell r="E3648" t="str">
            <v>Ud</v>
          </cell>
          <cell r="G3648" t="e">
            <v>#DIV/0!</v>
          </cell>
          <cell r="I3648" t="e">
            <v>#DIV/0!</v>
          </cell>
        </row>
        <row r="3650">
          <cell r="A3650">
            <v>208.25</v>
          </cell>
          <cell r="B3650" t="str">
            <v>Análisis de Precio Unitario de 0.00 Ud de Viga Secundarias C12x3/32 de 7.97 m + Conexión a Momento y Cortante Viga - Col [ W16 @ W12 ] - { Patin } + Conexión a Momento y Cortante Viga - Col [ W16 @ W12 ] - { Alma } ( incluye Frabricación &amp; Pintura de Taller):</v>
          </cell>
          <cell r="H3650" t="str">
            <v>Motorlobby</v>
          </cell>
        </row>
        <row r="3651">
          <cell r="B3651" t="str">
            <v>Materiales</v>
          </cell>
        </row>
        <row r="3652">
          <cell r="A3652" t="str">
            <v>lbm</v>
          </cell>
          <cell r="B3652" t="str">
            <v>Viga Secundarias</v>
          </cell>
          <cell r="C3652">
            <v>7.97</v>
          </cell>
          <cell r="D3652" t="str">
            <v>m</v>
          </cell>
          <cell r="I3652" t="str">
            <v>perimeter</v>
          </cell>
        </row>
        <row r="3653">
          <cell r="A3653">
            <v>4.8</v>
          </cell>
          <cell r="B3653" t="str">
            <v>C12x3/32</v>
          </cell>
          <cell r="C3653">
            <v>0</v>
          </cell>
          <cell r="D3653">
            <v>0</v>
          </cell>
          <cell r="E3653" t="str">
            <v>pl</v>
          </cell>
          <cell r="F3653">
            <v>121.875</v>
          </cell>
          <cell r="G3653">
            <v>21.94</v>
          </cell>
          <cell r="H3653">
            <v>0</v>
          </cell>
          <cell r="I3653">
            <v>2.5</v>
          </cell>
        </row>
        <row r="3654">
          <cell r="B3654" t="str">
            <v>Conexión Moment Plate</v>
          </cell>
        </row>
        <row r="3655">
          <cell r="A3655">
            <v>0</v>
          </cell>
          <cell r="B3655" t="str">
            <v>Conexión a Momento y Cortante Viga - Col [ W16 @ W12 ] - { Patin }</v>
          </cell>
          <cell r="C3655">
            <v>0</v>
          </cell>
          <cell r="D3655">
            <v>0</v>
          </cell>
          <cell r="E3655" t="str">
            <v>Ud</v>
          </cell>
          <cell r="F3655">
            <v>13955.75</v>
          </cell>
          <cell r="G3655">
            <v>0</v>
          </cell>
          <cell r="H3655">
            <v>0</v>
          </cell>
          <cell r="I3655">
            <v>0</v>
          </cell>
        </row>
        <row r="3656">
          <cell r="A3656">
            <v>0</v>
          </cell>
          <cell r="B3656" t="str">
            <v>Conexión a Momento y Cortante Viga - Col [ W16 @ W12 ] - { Alma }</v>
          </cell>
          <cell r="C3656">
            <v>0</v>
          </cell>
          <cell r="D3656">
            <v>0</v>
          </cell>
          <cell r="E3656" t="str">
            <v>Ud</v>
          </cell>
          <cell r="F3656">
            <v>0</v>
          </cell>
          <cell r="G3656">
            <v>0</v>
          </cell>
          <cell r="H3656">
            <v>0</v>
          </cell>
          <cell r="I3656">
            <v>0</v>
          </cell>
        </row>
        <row r="3657">
          <cell r="A3657">
            <v>0</v>
          </cell>
          <cell r="B3657" t="str">
            <v>Conexión a Momento y Cortante Viga - Viga [ W16 @ W16 ]</v>
          </cell>
          <cell r="C3657">
            <v>0</v>
          </cell>
          <cell r="D3657">
            <v>0</v>
          </cell>
          <cell r="E3657" t="str">
            <v>Ud</v>
          </cell>
          <cell r="F3657">
            <v>0</v>
          </cell>
          <cell r="G3657">
            <v>0</v>
          </cell>
          <cell r="H3657">
            <v>0</v>
          </cell>
          <cell r="I3657">
            <v>0</v>
          </cell>
        </row>
        <row r="3658">
          <cell r="B3658" t="str">
            <v>Mano de Obra</v>
          </cell>
        </row>
        <row r="3659">
          <cell r="B3659" t="str">
            <v>Frabricación</v>
          </cell>
        </row>
        <row r="3660">
          <cell r="B3660" t="str">
            <v>SandBlasting Superficie Metálicas</v>
          </cell>
          <cell r="C3660">
            <v>0</v>
          </cell>
          <cell r="D3660">
            <v>0</v>
          </cell>
          <cell r="E3660" t="str">
            <v>m2</v>
          </cell>
          <cell r="F3660">
            <v>169.5</v>
          </cell>
          <cell r="G3660">
            <v>30.51</v>
          </cell>
          <cell r="H3660">
            <v>0</v>
          </cell>
        </row>
        <row r="3661">
          <cell r="B3661" t="str">
            <v>Fabricación Estructura Metalica - Viga</v>
          </cell>
          <cell r="C3661">
            <v>0</v>
          </cell>
          <cell r="D3661">
            <v>0</v>
          </cell>
          <cell r="E3661" t="str">
            <v>ton</v>
          </cell>
          <cell r="F3661">
            <v>11999.999999999998</v>
          </cell>
          <cell r="G3661">
            <v>2160</v>
          </cell>
          <cell r="H3661">
            <v>0</v>
          </cell>
        </row>
        <row r="3662">
          <cell r="B3662" t="str">
            <v>Fabricación Estructura Metalica - Placa</v>
          </cell>
          <cell r="C3662">
            <v>0</v>
          </cell>
          <cell r="D3662">
            <v>0</v>
          </cell>
          <cell r="E3662" t="str">
            <v>ton</v>
          </cell>
          <cell r="F3662">
            <v>22000</v>
          </cell>
          <cell r="G3662">
            <v>3960</v>
          </cell>
          <cell r="H3662">
            <v>0</v>
          </cell>
        </row>
        <row r="3663">
          <cell r="B3663" t="str">
            <v>Pintura de Taller</v>
          </cell>
        </row>
        <row r="3664">
          <cell r="B3664" t="str">
            <v>MO-1001-12 [PEM] Pintor Estructura Metálica</v>
          </cell>
          <cell r="C3664">
            <v>0</v>
          </cell>
          <cell r="D3664">
            <v>0</v>
          </cell>
          <cell r="E3664" t="str">
            <v>Día</v>
          </cell>
          <cell r="F3664">
            <v>737.38099547511399</v>
          </cell>
          <cell r="G3664">
            <v>132.72999999999999</v>
          </cell>
          <cell r="H3664">
            <v>0</v>
          </cell>
        </row>
        <row r="3665">
          <cell r="B3665" t="str">
            <v>MO-1001-14 [AyEM] Ayudante Estructuras Metálica</v>
          </cell>
          <cell r="C3665">
            <v>0</v>
          </cell>
          <cell r="D3665">
            <v>0</v>
          </cell>
          <cell r="E3665" t="str">
            <v>Día</v>
          </cell>
          <cell r="F3665">
            <v>866.50045248868685</v>
          </cell>
          <cell r="G3665">
            <v>155.97</v>
          </cell>
          <cell r="H3665">
            <v>0</v>
          </cell>
        </row>
        <row r="3666">
          <cell r="B3666" t="str">
            <v>Servicios, Herramientas y Equipos</v>
          </cell>
        </row>
        <row r="3667">
          <cell r="B3667" t="str">
            <v>Compresor p/ Pintura</v>
          </cell>
          <cell r="C3667">
            <v>0</v>
          </cell>
          <cell r="D3667">
            <v>0</v>
          </cell>
          <cell r="E3667" t="str">
            <v>Hr</v>
          </cell>
          <cell r="F3667">
            <v>63.56</v>
          </cell>
          <cell r="G3667">
            <v>11.44</v>
          </cell>
          <cell r="H3667">
            <v>0</v>
          </cell>
        </row>
        <row r="3668">
          <cell r="A3668">
            <v>208.25</v>
          </cell>
          <cell r="B3668" t="str">
            <v>Viga Secundarias C12x3/32 de 7.97 m + Conexión a Momento y Cortante Viga - Col [ W16 @ W12 ] - { Patin } + Conexión a Momento y Cortante Viga - Col [ W16 @ W12 ] - { Alma } ( incluye Frabricación &amp; Pintura de Taller)</v>
          </cell>
          <cell r="C3668">
            <v>0</v>
          </cell>
          <cell r="E3668" t="str">
            <v>Ud</v>
          </cell>
          <cell r="G3668" t="e">
            <v>#DIV/0!</v>
          </cell>
          <cell r="I3668" t="e">
            <v>#DIV/0!</v>
          </cell>
        </row>
        <row r="3670">
          <cell r="A3670">
            <v>209.25</v>
          </cell>
          <cell r="B3670" t="str">
            <v>Análisis de Precio Unitario de 0.00 Ud de Viga Secundarias C12x3/32 de 8.10 m + Conexión a Momento y Cortante Viga - Col [ W16 @ W12 ] - { Patin } + Conexión a Momento y Cortante Viga - Col [ W16 @ W12 ] - { Alma } ( incluye Frabricación &amp; Pintura de Taller):</v>
          </cell>
          <cell r="H3670" t="str">
            <v>Motorlobby</v>
          </cell>
        </row>
        <row r="3671">
          <cell r="B3671" t="str">
            <v>Materiales</v>
          </cell>
        </row>
        <row r="3672">
          <cell r="A3672" t="str">
            <v>lbm</v>
          </cell>
          <cell r="B3672" t="str">
            <v>Viga Secundarias</v>
          </cell>
          <cell r="C3672">
            <v>8.1</v>
          </cell>
          <cell r="D3672" t="str">
            <v>m</v>
          </cell>
          <cell r="I3672" t="str">
            <v>perimeter</v>
          </cell>
        </row>
        <row r="3673">
          <cell r="A3673">
            <v>4.8</v>
          </cell>
          <cell r="B3673" t="str">
            <v>C12x3/32</v>
          </cell>
          <cell r="C3673">
            <v>0</v>
          </cell>
          <cell r="D3673">
            <v>0</v>
          </cell>
          <cell r="E3673" t="str">
            <v>pl</v>
          </cell>
          <cell r="F3673">
            <v>121.875</v>
          </cell>
          <cell r="G3673">
            <v>21.94</v>
          </cell>
          <cell r="H3673">
            <v>0</v>
          </cell>
          <cell r="I3673">
            <v>2.5</v>
          </cell>
        </row>
        <row r="3674">
          <cell r="B3674" t="str">
            <v>Conexión Moment Plate</v>
          </cell>
        </row>
        <row r="3675">
          <cell r="A3675">
            <v>0</v>
          </cell>
          <cell r="B3675" t="str">
            <v>Conexión a Momento y Cortante Viga - Col [ W16 @ W12 ] - { Patin }</v>
          </cell>
          <cell r="C3675">
            <v>0</v>
          </cell>
          <cell r="D3675">
            <v>0</v>
          </cell>
          <cell r="E3675" t="str">
            <v>Ud</v>
          </cell>
          <cell r="F3675">
            <v>13955.75</v>
          </cell>
          <cell r="G3675">
            <v>0</v>
          </cell>
          <cell r="H3675">
            <v>0</v>
          </cell>
          <cell r="I3675">
            <v>0</v>
          </cell>
        </row>
        <row r="3676">
          <cell r="A3676">
            <v>0</v>
          </cell>
          <cell r="B3676" t="str">
            <v>Conexión a Momento y Cortante Viga - Col [ W16 @ W12 ] - { Alma }</v>
          </cell>
          <cell r="C3676">
            <v>0</v>
          </cell>
          <cell r="D3676">
            <v>0</v>
          </cell>
          <cell r="E3676" t="str">
            <v>Ud</v>
          </cell>
          <cell r="F3676">
            <v>0</v>
          </cell>
          <cell r="G3676">
            <v>0</v>
          </cell>
          <cell r="H3676">
            <v>0</v>
          </cell>
          <cell r="I3676">
            <v>0</v>
          </cell>
        </row>
        <row r="3677">
          <cell r="A3677">
            <v>0</v>
          </cell>
          <cell r="B3677" t="str">
            <v>Conexión a Momento y Cortante Viga - Viga [ W16 @ W16 ]</v>
          </cell>
          <cell r="C3677">
            <v>0</v>
          </cell>
          <cell r="D3677">
            <v>0</v>
          </cell>
          <cell r="E3677" t="str">
            <v>Ud</v>
          </cell>
          <cell r="F3677">
            <v>0</v>
          </cell>
          <cell r="G3677">
            <v>0</v>
          </cell>
          <cell r="H3677">
            <v>0</v>
          </cell>
          <cell r="I3677">
            <v>0</v>
          </cell>
        </row>
        <row r="3678">
          <cell r="B3678" t="str">
            <v>Mano de Obra</v>
          </cell>
        </row>
        <row r="3679">
          <cell r="B3679" t="str">
            <v>Frabricación</v>
          </cell>
        </row>
        <row r="3680">
          <cell r="B3680" t="str">
            <v>SandBlasting Superficie Metálicas</v>
          </cell>
          <cell r="C3680">
            <v>0</v>
          </cell>
          <cell r="D3680">
            <v>0</v>
          </cell>
          <cell r="E3680" t="str">
            <v>m2</v>
          </cell>
          <cell r="F3680">
            <v>169.5</v>
          </cell>
          <cell r="G3680">
            <v>30.51</v>
          </cell>
          <cell r="H3680">
            <v>0</v>
          </cell>
        </row>
        <row r="3681">
          <cell r="B3681" t="str">
            <v>Fabricación Estructura Metalica - Viga</v>
          </cell>
          <cell r="C3681">
            <v>0</v>
          </cell>
          <cell r="D3681">
            <v>0</v>
          </cell>
          <cell r="E3681" t="str">
            <v>ton</v>
          </cell>
          <cell r="F3681">
            <v>11999.999999999998</v>
          </cell>
          <cell r="G3681">
            <v>2160</v>
          </cell>
          <cell r="H3681">
            <v>0</v>
          </cell>
        </row>
        <row r="3682">
          <cell r="B3682" t="str">
            <v>Fabricación Estructura Metalica - Placa</v>
          </cell>
          <cell r="C3682">
            <v>0</v>
          </cell>
          <cell r="D3682">
            <v>0</v>
          </cell>
          <cell r="E3682" t="str">
            <v>ton</v>
          </cell>
          <cell r="F3682">
            <v>22000</v>
          </cell>
          <cell r="G3682">
            <v>3960</v>
          </cell>
          <cell r="H3682">
            <v>0</v>
          </cell>
        </row>
        <row r="3683">
          <cell r="B3683" t="str">
            <v>Pintura de Taller</v>
          </cell>
        </row>
        <row r="3684">
          <cell r="B3684" t="str">
            <v>MO-1001-12 [PEM] Pintor Estructura Metálica</v>
          </cell>
          <cell r="C3684">
            <v>0</v>
          </cell>
          <cell r="D3684">
            <v>0</v>
          </cell>
          <cell r="E3684" t="str">
            <v>Día</v>
          </cell>
          <cell r="F3684">
            <v>737.38099547511399</v>
          </cell>
          <cell r="G3684">
            <v>132.72999999999999</v>
          </cell>
          <cell r="H3684">
            <v>0</v>
          </cell>
        </row>
        <row r="3685">
          <cell r="B3685" t="str">
            <v>MO-1001-14 [AyEM] Ayudante Estructuras Metálica</v>
          </cell>
          <cell r="C3685">
            <v>0</v>
          </cell>
          <cell r="D3685">
            <v>0</v>
          </cell>
          <cell r="E3685" t="str">
            <v>Día</v>
          </cell>
          <cell r="F3685">
            <v>866.50045248868685</v>
          </cell>
          <cell r="G3685">
            <v>155.97</v>
          </cell>
          <cell r="H3685">
            <v>0</v>
          </cell>
        </row>
        <row r="3686">
          <cell r="B3686" t="str">
            <v>Servicios, Herramientas y Equipos</v>
          </cell>
        </row>
        <row r="3687">
          <cell r="B3687" t="str">
            <v>Compresor p/ Pintura</v>
          </cell>
          <cell r="C3687">
            <v>0</v>
          </cell>
          <cell r="D3687">
            <v>0</v>
          </cell>
          <cell r="E3687" t="str">
            <v>Hr</v>
          </cell>
          <cell r="F3687">
            <v>63.56</v>
          </cell>
          <cell r="G3687">
            <v>11.44</v>
          </cell>
          <cell r="H3687">
            <v>0</v>
          </cell>
        </row>
        <row r="3688">
          <cell r="A3688">
            <v>209.25</v>
          </cell>
          <cell r="B3688" t="str">
            <v>Viga Secundarias C12x3/32 de 8.10 m + Conexión a Momento y Cortante Viga - Col [ W16 @ W12 ] - { Patin } + Conexión a Momento y Cortante Viga - Col [ W16 @ W12 ] - { Alma } ( incluye Frabricación &amp; Pintura de Taller)</v>
          </cell>
          <cell r="C3688">
            <v>0</v>
          </cell>
          <cell r="E3688" t="str">
            <v>Ud</v>
          </cell>
          <cell r="G3688" t="e">
            <v>#DIV/0!</v>
          </cell>
          <cell r="I3688" t="e">
            <v>#DIV/0!</v>
          </cell>
        </row>
        <row r="3690">
          <cell r="A3690">
            <v>210.25</v>
          </cell>
          <cell r="B3690" t="str">
            <v>Análisis de Precio Unitario de 0.00 Ud de Viga Secundarias C12x3/32 de 8.34 m + Conexión a Momento y Cortante Viga - Col [ W16 @ W12 ] - { Patin } + Conexión a Momento y Cortante Viga - Col [ W16 @ W12 ] - { Alma } ( incluye Frabricación &amp; Pintura de Taller):</v>
          </cell>
          <cell r="H3690" t="str">
            <v>Motorlobby</v>
          </cell>
        </row>
        <row r="3691">
          <cell r="B3691" t="str">
            <v>Materiales</v>
          </cell>
        </row>
        <row r="3692">
          <cell r="A3692" t="str">
            <v>lbm</v>
          </cell>
          <cell r="B3692" t="str">
            <v>Viga Secundarias</v>
          </cell>
          <cell r="C3692">
            <v>8.34</v>
          </cell>
          <cell r="D3692" t="str">
            <v>m</v>
          </cell>
          <cell r="I3692" t="str">
            <v>perimeter</v>
          </cell>
        </row>
        <row r="3693">
          <cell r="A3693">
            <v>4.8</v>
          </cell>
          <cell r="B3693" t="str">
            <v>C12x3/32</v>
          </cell>
          <cell r="C3693">
            <v>0</v>
          </cell>
          <cell r="D3693">
            <v>0</v>
          </cell>
          <cell r="E3693" t="str">
            <v>pl</v>
          </cell>
          <cell r="F3693">
            <v>121.875</v>
          </cell>
          <cell r="G3693">
            <v>21.94</v>
          </cell>
          <cell r="H3693">
            <v>0</v>
          </cell>
          <cell r="I3693">
            <v>2.5</v>
          </cell>
        </row>
        <row r="3694">
          <cell r="B3694" t="str">
            <v>Conexión Moment Plate</v>
          </cell>
        </row>
        <row r="3695">
          <cell r="A3695">
            <v>0</v>
          </cell>
          <cell r="B3695" t="str">
            <v>Conexión a Momento y Cortante Viga - Col [ W16 @ W12 ] - { Patin }</v>
          </cell>
          <cell r="C3695">
            <v>0</v>
          </cell>
          <cell r="D3695">
            <v>0</v>
          </cell>
          <cell r="E3695" t="str">
            <v>Ud</v>
          </cell>
          <cell r="F3695">
            <v>13955.75</v>
          </cell>
          <cell r="G3695">
            <v>0</v>
          </cell>
          <cell r="H3695">
            <v>0</v>
          </cell>
          <cell r="I3695">
            <v>0</v>
          </cell>
        </row>
        <row r="3696">
          <cell r="A3696">
            <v>0</v>
          </cell>
          <cell r="B3696" t="str">
            <v>Conexión a Momento y Cortante Viga - Col [ W16 @ W12 ] - { Alma }</v>
          </cell>
          <cell r="C3696">
            <v>0</v>
          </cell>
          <cell r="D3696">
            <v>0</v>
          </cell>
          <cell r="E3696" t="str">
            <v>Ud</v>
          </cell>
          <cell r="F3696">
            <v>0</v>
          </cell>
          <cell r="G3696">
            <v>0</v>
          </cell>
          <cell r="H3696">
            <v>0</v>
          </cell>
          <cell r="I3696">
            <v>0</v>
          </cell>
        </row>
        <row r="3697">
          <cell r="A3697">
            <v>0</v>
          </cell>
          <cell r="B3697" t="str">
            <v>Conexión a Momento y Cortante Viga - Viga [ W16 @ W16 ]</v>
          </cell>
          <cell r="C3697">
            <v>0</v>
          </cell>
          <cell r="D3697">
            <v>0</v>
          </cell>
          <cell r="E3697" t="str">
            <v>Ud</v>
          </cell>
          <cell r="F3697">
            <v>0</v>
          </cell>
          <cell r="G3697">
            <v>0</v>
          </cell>
          <cell r="H3697">
            <v>0</v>
          </cell>
          <cell r="I3697">
            <v>0</v>
          </cell>
        </row>
        <row r="3698">
          <cell r="B3698" t="str">
            <v>Mano de Obra</v>
          </cell>
        </row>
        <row r="3699">
          <cell r="B3699" t="str">
            <v>Frabricación</v>
          </cell>
        </row>
        <row r="3700">
          <cell r="B3700" t="str">
            <v>SandBlasting Superficie Metálicas</v>
          </cell>
          <cell r="C3700">
            <v>0</v>
          </cell>
          <cell r="D3700">
            <v>0</v>
          </cell>
          <cell r="E3700" t="str">
            <v>m2</v>
          </cell>
          <cell r="F3700">
            <v>169.5</v>
          </cell>
          <cell r="G3700">
            <v>30.51</v>
          </cell>
          <cell r="H3700">
            <v>0</v>
          </cell>
        </row>
        <row r="3701">
          <cell r="B3701" t="str">
            <v>Fabricación Estructura Metalica - Viga</v>
          </cell>
          <cell r="C3701">
            <v>0</v>
          </cell>
          <cell r="D3701">
            <v>0</v>
          </cell>
          <cell r="E3701" t="str">
            <v>ton</v>
          </cell>
          <cell r="F3701">
            <v>11999.999999999998</v>
          </cell>
          <cell r="G3701">
            <v>2160</v>
          </cell>
          <cell r="H3701">
            <v>0</v>
          </cell>
        </row>
        <row r="3702">
          <cell r="B3702" t="str">
            <v>Fabricación Estructura Metalica - Placa</v>
          </cell>
          <cell r="C3702">
            <v>0</v>
          </cell>
          <cell r="D3702">
            <v>0</v>
          </cell>
          <cell r="E3702" t="str">
            <v>ton</v>
          </cell>
          <cell r="F3702">
            <v>22000</v>
          </cell>
          <cell r="G3702">
            <v>3960</v>
          </cell>
          <cell r="H3702">
            <v>0</v>
          </cell>
        </row>
        <row r="3703">
          <cell r="B3703" t="str">
            <v>Pintura de Taller</v>
          </cell>
        </row>
        <row r="3704">
          <cell r="B3704" t="str">
            <v>MO-1001-12 [PEM] Pintor Estructura Metálica</v>
          </cell>
          <cell r="C3704">
            <v>0</v>
          </cell>
          <cell r="D3704">
            <v>0</v>
          </cell>
          <cell r="E3704" t="str">
            <v>Día</v>
          </cell>
          <cell r="F3704">
            <v>737.38099547511399</v>
          </cell>
          <cell r="G3704">
            <v>132.72999999999999</v>
          </cell>
          <cell r="H3704">
            <v>0</v>
          </cell>
        </row>
        <row r="3705">
          <cell r="B3705" t="str">
            <v>MO-1001-14 [AyEM] Ayudante Estructuras Metálica</v>
          </cell>
          <cell r="C3705">
            <v>0</v>
          </cell>
          <cell r="D3705">
            <v>0</v>
          </cell>
          <cell r="E3705" t="str">
            <v>Día</v>
          </cell>
          <cell r="F3705">
            <v>866.50045248868685</v>
          </cell>
          <cell r="G3705">
            <v>155.97</v>
          </cell>
          <cell r="H3705">
            <v>0</v>
          </cell>
        </row>
        <row r="3706">
          <cell r="B3706" t="str">
            <v>Servicios, Herramientas y Equipos</v>
          </cell>
        </row>
        <row r="3707">
          <cell r="B3707" t="str">
            <v>Compresor p/ Pintura</v>
          </cell>
          <cell r="C3707">
            <v>0</v>
          </cell>
          <cell r="D3707">
            <v>0</v>
          </cell>
          <cell r="E3707" t="str">
            <v>Hr</v>
          </cell>
          <cell r="F3707">
            <v>63.56</v>
          </cell>
          <cell r="G3707">
            <v>11.44</v>
          </cell>
          <cell r="H3707">
            <v>0</v>
          </cell>
        </row>
        <row r="3708">
          <cell r="A3708">
            <v>210.25</v>
          </cell>
          <cell r="B3708" t="str">
            <v>Viga Secundarias C12x3/32 de 8.34 m + Conexión a Momento y Cortante Viga - Col [ W16 @ W12 ] - { Patin } + Conexión a Momento y Cortante Viga - Col [ W16 @ W12 ] - { Alma } ( incluye Frabricación &amp; Pintura de Taller)</v>
          </cell>
          <cell r="C3708">
            <v>0</v>
          </cell>
          <cell r="E3708" t="str">
            <v>Ud</v>
          </cell>
          <cell r="G3708" t="e">
            <v>#DIV/0!</v>
          </cell>
          <cell r="I3708" t="e">
            <v>#DIV/0!</v>
          </cell>
        </row>
        <row r="3710">
          <cell r="A3710">
            <v>211.25</v>
          </cell>
          <cell r="B3710" t="str">
            <v>Análisis de Precio Unitario de 0.00 Ud de Viga Secundarias C12x3/32 de 8.46 m + Conexión a Momento y Cortante Viga - Col [ W16 @ W12 ] - { Patin } + Conexión a Momento y Cortante Viga - Col [ W16 @ W12 ] - { Alma } ( incluye Frabricación &amp; Pintura de Taller):</v>
          </cell>
          <cell r="H3710" t="str">
            <v>Motorlobby</v>
          </cell>
        </row>
        <row r="3711">
          <cell r="B3711" t="str">
            <v>Materiales</v>
          </cell>
        </row>
        <row r="3712">
          <cell r="A3712" t="str">
            <v>lbm</v>
          </cell>
          <cell r="B3712" t="str">
            <v>Viga Secundarias</v>
          </cell>
          <cell r="C3712">
            <v>8.4600000000000009</v>
          </cell>
          <cell r="D3712" t="str">
            <v>m</v>
          </cell>
          <cell r="I3712" t="str">
            <v>perimeter</v>
          </cell>
        </row>
        <row r="3713">
          <cell r="A3713">
            <v>4.8</v>
          </cell>
          <cell r="B3713" t="str">
            <v>C12x3/32</v>
          </cell>
          <cell r="C3713">
            <v>0</v>
          </cell>
          <cell r="D3713">
            <v>0</v>
          </cell>
          <cell r="E3713" t="str">
            <v>pl</v>
          </cell>
          <cell r="F3713">
            <v>121.875</v>
          </cell>
          <cell r="G3713">
            <v>21.94</v>
          </cell>
          <cell r="H3713">
            <v>0</v>
          </cell>
          <cell r="I3713">
            <v>2.5</v>
          </cell>
        </row>
        <row r="3714">
          <cell r="B3714" t="str">
            <v>Conexión Moment Plate</v>
          </cell>
        </row>
        <row r="3715">
          <cell r="A3715">
            <v>0</v>
          </cell>
          <cell r="B3715" t="str">
            <v>Conexión a Momento y Cortante Viga - Col [ W16 @ W12 ] - { Patin }</v>
          </cell>
          <cell r="C3715">
            <v>0</v>
          </cell>
          <cell r="D3715">
            <v>0</v>
          </cell>
          <cell r="E3715" t="str">
            <v>Ud</v>
          </cell>
          <cell r="F3715">
            <v>13955.75</v>
          </cell>
          <cell r="G3715">
            <v>0</v>
          </cell>
          <cell r="H3715">
            <v>0</v>
          </cell>
          <cell r="I3715">
            <v>0</v>
          </cell>
        </row>
        <row r="3716">
          <cell r="A3716">
            <v>0</v>
          </cell>
          <cell r="B3716" t="str">
            <v>Conexión a Momento y Cortante Viga - Col [ W16 @ W12 ] - { Alma }</v>
          </cell>
          <cell r="C3716">
            <v>0</v>
          </cell>
          <cell r="D3716">
            <v>0</v>
          </cell>
          <cell r="E3716" t="str">
            <v>Ud</v>
          </cell>
          <cell r="F3716">
            <v>0</v>
          </cell>
          <cell r="G3716">
            <v>0</v>
          </cell>
          <cell r="H3716">
            <v>0</v>
          </cell>
          <cell r="I3716">
            <v>0</v>
          </cell>
        </row>
        <row r="3717">
          <cell r="A3717">
            <v>0</v>
          </cell>
          <cell r="B3717" t="str">
            <v>Conexión a Momento y Cortante Viga - Viga [ W16 @ W16 ]</v>
          </cell>
          <cell r="C3717">
            <v>0</v>
          </cell>
          <cell r="D3717">
            <v>0</v>
          </cell>
          <cell r="E3717" t="str">
            <v>Ud</v>
          </cell>
          <cell r="F3717">
            <v>0</v>
          </cell>
          <cell r="G3717">
            <v>0</v>
          </cell>
          <cell r="H3717">
            <v>0</v>
          </cell>
          <cell r="I3717">
            <v>0</v>
          </cell>
        </row>
        <row r="3718">
          <cell r="B3718" t="str">
            <v>Mano de Obra</v>
          </cell>
        </row>
        <row r="3719">
          <cell r="B3719" t="str">
            <v>Frabricación</v>
          </cell>
        </row>
        <row r="3720">
          <cell r="B3720" t="str">
            <v>SandBlasting Superficie Metálicas</v>
          </cell>
          <cell r="C3720">
            <v>0</v>
          </cell>
          <cell r="D3720">
            <v>0</v>
          </cell>
          <cell r="E3720" t="str">
            <v>m2</v>
          </cell>
          <cell r="F3720">
            <v>169.5</v>
          </cell>
          <cell r="G3720">
            <v>30.51</v>
          </cell>
          <cell r="H3720">
            <v>0</v>
          </cell>
        </row>
        <row r="3721">
          <cell r="B3721" t="str">
            <v>Fabricación Estructura Metalica - Viga</v>
          </cell>
          <cell r="C3721">
            <v>0</v>
          </cell>
          <cell r="D3721">
            <v>0</v>
          </cell>
          <cell r="E3721" t="str">
            <v>ton</v>
          </cell>
          <cell r="F3721">
            <v>11999.999999999998</v>
          </cell>
          <cell r="G3721">
            <v>2160</v>
          </cell>
          <cell r="H3721">
            <v>0</v>
          </cell>
        </row>
        <row r="3722">
          <cell r="B3722" t="str">
            <v>Fabricación Estructura Metalica - Placa</v>
          </cell>
          <cell r="C3722">
            <v>0</v>
          </cell>
          <cell r="D3722">
            <v>0</v>
          </cell>
          <cell r="E3722" t="str">
            <v>ton</v>
          </cell>
          <cell r="F3722">
            <v>22000</v>
          </cell>
          <cell r="G3722">
            <v>3960</v>
          </cell>
          <cell r="H3722">
            <v>0</v>
          </cell>
        </row>
        <row r="3723">
          <cell r="B3723" t="str">
            <v>Pintura de Taller</v>
          </cell>
        </row>
        <row r="3724">
          <cell r="B3724" t="str">
            <v>MO-1001-12 [PEM] Pintor Estructura Metálica</v>
          </cell>
          <cell r="C3724">
            <v>0</v>
          </cell>
          <cell r="D3724">
            <v>0</v>
          </cell>
          <cell r="E3724" t="str">
            <v>Día</v>
          </cell>
          <cell r="F3724">
            <v>737.38099547511399</v>
          </cell>
          <cell r="G3724">
            <v>132.72999999999999</v>
          </cell>
          <cell r="H3724">
            <v>0</v>
          </cell>
        </row>
        <row r="3725">
          <cell r="B3725" t="str">
            <v>MO-1001-14 [AyEM] Ayudante Estructuras Metálica</v>
          </cell>
          <cell r="C3725">
            <v>0</v>
          </cell>
          <cell r="D3725">
            <v>0</v>
          </cell>
          <cell r="E3725" t="str">
            <v>Día</v>
          </cell>
          <cell r="F3725">
            <v>866.50045248868685</v>
          </cell>
          <cell r="G3725">
            <v>155.97</v>
          </cell>
          <cell r="H3725">
            <v>0</v>
          </cell>
        </row>
        <row r="3726">
          <cell r="B3726" t="str">
            <v>Servicios, Herramientas y Equipos</v>
          </cell>
        </row>
        <row r="3727">
          <cell r="B3727" t="str">
            <v>Compresor p/ Pintura</v>
          </cell>
          <cell r="C3727">
            <v>0</v>
          </cell>
          <cell r="D3727">
            <v>0</v>
          </cell>
          <cell r="E3727" t="str">
            <v>Hr</v>
          </cell>
          <cell r="F3727">
            <v>63.56</v>
          </cell>
          <cell r="G3727">
            <v>11.44</v>
          </cell>
          <cell r="H3727">
            <v>0</v>
          </cell>
        </row>
        <row r="3728">
          <cell r="A3728">
            <v>211.25</v>
          </cell>
          <cell r="B3728" t="str">
            <v>Viga Secundarias C12x3/32 de 8.46 m + Conexión a Momento y Cortante Viga - Col [ W16 @ W12 ] - { Patin } + Conexión a Momento y Cortante Viga - Col [ W16 @ W12 ] - { Alma } ( incluye Frabricación &amp; Pintura de Taller)</v>
          </cell>
          <cell r="C3728">
            <v>0</v>
          </cell>
          <cell r="E3728" t="str">
            <v>Ud</v>
          </cell>
          <cell r="G3728" t="e">
            <v>#DIV/0!</v>
          </cell>
          <cell r="I3728" t="e">
            <v>#DIV/0!</v>
          </cell>
        </row>
        <row r="3730">
          <cell r="A3730">
            <v>212.25</v>
          </cell>
          <cell r="B3730" t="str">
            <v>Análisis de Precio Unitario de 0.00 Ud de Viga Secundarias C12x3/32 de 8.58 m + Conexión a Momento y Cortante Viga - Col [ W16 @ W12 ] - { Patin } + Conexión a Momento y Cortante Viga - Col [ W16 @ W12 ] - { Alma } ( incluye Frabricación &amp; Pintura de Taller):</v>
          </cell>
          <cell r="H3730" t="str">
            <v>Motorlobby</v>
          </cell>
        </row>
        <row r="3731">
          <cell r="B3731" t="str">
            <v>Materiales</v>
          </cell>
        </row>
        <row r="3732">
          <cell r="A3732" t="str">
            <v>lbm</v>
          </cell>
          <cell r="B3732" t="str">
            <v>Viga Secundarias</v>
          </cell>
          <cell r="C3732">
            <v>8.58</v>
          </cell>
          <cell r="D3732" t="str">
            <v>m</v>
          </cell>
          <cell r="I3732" t="str">
            <v>perimeter</v>
          </cell>
        </row>
        <row r="3733">
          <cell r="A3733">
            <v>4.8</v>
          </cell>
          <cell r="B3733" t="str">
            <v>C12x3/32</v>
          </cell>
          <cell r="C3733">
            <v>0</v>
          </cell>
          <cell r="D3733">
            <v>0</v>
          </cell>
          <cell r="E3733" t="str">
            <v>pl</v>
          </cell>
          <cell r="F3733">
            <v>121.875</v>
          </cell>
          <cell r="G3733">
            <v>21.94</v>
          </cell>
          <cell r="H3733">
            <v>0</v>
          </cell>
          <cell r="I3733">
            <v>2.5</v>
          </cell>
        </row>
        <row r="3734">
          <cell r="B3734" t="str">
            <v>Conexión Moment Plate</v>
          </cell>
        </row>
        <row r="3735">
          <cell r="A3735">
            <v>0</v>
          </cell>
          <cell r="B3735" t="str">
            <v>Conexión a Momento y Cortante Viga - Col [ W16 @ W12 ] - { Patin }</v>
          </cell>
          <cell r="C3735">
            <v>0</v>
          </cell>
          <cell r="D3735">
            <v>0</v>
          </cell>
          <cell r="E3735" t="str">
            <v>Ud</v>
          </cell>
          <cell r="F3735">
            <v>13955.75</v>
          </cell>
          <cell r="G3735">
            <v>0</v>
          </cell>
          <cell r="H3735">
            <v>0</v>
          </cell>
          <cell r="I3735">
            <v>0</v>
          </cell>
        </row>
        <row r="3736">
          <cell r="A3736">
            <v>0</v>
          </cell>
          <cell r="B3736" t="str">
            <v>Conexión a Momento y Cortante Viga - Col [ W16 @ W12 ] - { Alma }</v>
          </cell>
          <cell r="C3736">
            <v>0</v>
          </cell>
          <cell r="D3736">
            <v>0</v>
          </cell>
          <cell r="E3736" t="str">
            <v>Ud</v>
          </cell>
          <cell r="F3736">
            <v>0</v>
          </cell>
          <cell r="G3736">
            <v>0</v>
          </cell>
          <cell r="H3736">
            <v>0</v>
          </cell>
          <cell r="I3736">
            <v>0</v>
          </cell>
        </row>
        <row r="3737">
          <cell r="A3737">
            <v>0</v>
          </cell>
          <cell r="B3737" t="str">
            <v>Conexión a Momento y Cortante Viga - Viga [ W16 @ W16 ]</v>
          </cell>
          <cell r="C3737">
            <v>0</v>
          </cell>
          <cell r="D3737">
            <v>0</v>
          </cell>
          <cell r="E3737" t="str">
            <v>Ud</v>
          </cell>
          <cell r="F3737">
            <v>0</v>
          </cell>
          <cell r="G3737">
            <v>0</v>
          </cell>
          <cell r="H3737">
            <v>0</v>
          </cell>
          <cell r="I3737">
            <v>0</v>
          </cell>
        </row>
        <row r="3738">
          <cell r="B3738" t="str">
            <v>Mano de Obra</v>
          </cell>
        </row>
        <row r="3739">
          <cell r="B3739" t="str">
            <v>Frabricación</v>
          </cell>
        </row>
        <row r="3740">
          <cell r="B3740" t="str">
            <v>SandBlasting Superficie Metálicas</v>
          </cell>
          <cell r="C3740">
            <v>0</v>
          </cell>
          <cell r="D3740">
            <v>0</v>
          </cell>
          <cell r="E3740" t="str">
            <v>m2</v>
          </cell>
          <cell r="F3740">
            <v>169.5</v>
          </cell>
          <cell r="G3740">
            <v>30.51</v>
          </cell>
          <cell r="H3740">
            <v>0</v>
          </cell>
        </row>
        <row r="3741">
          <cell r="B3741" t="str">
            <v>Fabricación Estructura Metalica - Viga</v>
          </cell>
          <cell r="C3741">
            <v>0</v>
          </cell>
          <cell r="D3741">
            <v>0</v>
          </cell>
          <cell r="E3741" t="str">
            <v>ton</v>
          </cell>
          <cell r="F3741">
            <v>11999.999999999998</v>
          </cell>
          <cell r="G3741">
            <v>2160</v>
          </cell>
          <cell r="H3741">
            <v>0</v>
          </cell>
        </row>
        <row r="3742">
          <cell r="B3742" t="str">
            <v>Fabricación Estructura Metalica - Placa</v>
          </cell>
          <cell r="C3742">
            <v>0</v>
          </cell>
          <cell r="D3742">
            <v>0</v>
          </cell>
          <cell r="E3742" t="str">
            <v>ton</v>
          </cell>
          <cell r="F3742">
            <v>22000</v>
          </cell>
          <cell r="G3742">
            <v>3960</v>
          </cell>
          <cell r="H3742">
            <v>0</v>
          </cell>
        </row>
        <row r="3743">
          <cell r="B3743" t="str">
            <v>Pintura de Taller</v>
          </cell>
        </row>
        <row r="3744">
          <cell r="B3744" t="str">
            <v>MO-1001-12 [PEM] Pintor Estructura Metálica</v>
          </cell>
          <cell r="C3744">
            <v>0</v>
          </cell>
          <cell r="D3744">
            <v>0</v>
          </cell>
          <cell r="E3744" t="str">
            <v>Día</v>
          </cell>
          <cell r="F3744">
            <v>737.38099547511399</v>
          </cell>
          <cell r="G3744">
            <v>132.72999999999999</v>
          </cell>
          <cell r="H3744">
            <v>0</v>
          </cell>
        </row>
        <row r="3745">
          <cell r="B3745" t="str">
            <v>MO-1001-14 [AyEM] Ayudante Estructuras Metálica</v>
          </cell>
          <cell r="C3745">
            <v>0</v>
          </cell>
          <cell r="D3745">
            <v>0</v>
          </cell>
          <cell r="E3745" t="str">
            <v>Día</v>
          </cell>
          <cell r="F3745">
            <v>866.50045248868685</v>
          </cell>
          <cell r="G3745">
            <v>155.97</v>
          </cell>
          <cell r="H3745">
            <v>0</v>
          </cell>
        </row>
        <row r="3746">
          <cell r="B3746" t="str">
            <v>Servicios, Herramientas y Equipos</v>
          </cell>
        </row>
        <row r="3747">
          <cell r="B3747" t="str">
            <v>Compresor p/ Pintura</v>
          </cell>
          <cell r="C3747">
            <v>0</v>
          </cell>
          <cell r="D3747">
            <v>0</v>
          </cell>
          <cell r="E3747" t="str">
            <v>Hr</v>
          </cell>
          <cell r="F3747">
            <v>63.56</v>
          </cell>
          <cell r="G3747">
            <v>11.44</v>
          </cell>
          <cell r="H3747">
            <v>0</v>
          </cell>
        </row>
        <row r="3748">
          <cell r="A3748">
            <v>212.25</v>
          </cell>
          <cell r="B3748" t="str">
            <v>Viga Secundarias C12x3/32 de 8.58 m + Conexión a Momento y Cortante Viga - Col [ W16 @ W12 ] - { Patin } + Conexión a Momento y Cortante Viga - Col [ W16 @ W12 ] - { Alma } ( incluye Frabricación &amp; Pintura de Taller)</v>
          </cell>
          <cell r="C3748">
            <v>0</v>
          </cell>
          <cell r="E3748" t="str">
            <v>Ud</v>
          </cell>
          <cell r="G3748" t="e">
            <v>#DIV/0!</v>
          </cell>
          <cell r="I3748" t="e">
            <v>#DIV/0!</v>
          </cell>
        </row>
        <row r="3750">
          <cell r="A3750">
            <v>213.25</v>
          </cell>
          <cell r="B3750" t="str">
            <v>Análisis de Precio Unitario de 0.00 Ud de Viga Secundarias C12x3/32 de 8.75 m + Conexión a Momento y Cortante Viga - Col [ W16 @ W12 ] - { Patin } + Conexión a Momento y Cortante Viga - Col [ W16 @ W12 ] - { Alma } ( incluye Frabricación &amp; Pintura de Taller):</v>
          </cell>
          <cell r="H3750" t="str">
            <v>Motorlobby</v>
          </cell>
        </row>
        <row r="3751">
          <cell r="B3751" t="str">
            <v>Materiales</v>
          </cell>
        </row>
        <row r="3752">
          <cell r="A3752" t="str">
            <v>lbm</v>
          </cell>
          <cell r="B3752" t="str">
            <v>Viga Secundarias</v>
          </cell>
          <cell r="C3752">
            <v>8.75</v>
          </cell>
          <cell r="D3752" t="str">
            <v>m</v>
          </cell>
          <cell r="I3752" t="str">
            <v>perimeter</v>
          </cell>
        </row>
        <row r="3753">
          <cell r="A3753">
            <v>4.8</v>
          </cell>
          <cell r="B3753" t="str">
            <v>C12x3/32</v>
          </cell>
          <cell r="C3753">
            <v>0</v>
          </cell>
          <cell r="D3753">
            <v>0</v>
          </cell>
          <cell r="E3753" t="str">
            <v>pl</v>
          </cell>
          <cell r="F3753">
            <v>121.875</v>
          </cell>
          <cell r="G3753">
            <v>21.94</v>
          </cell>
          <cell r="H3753">
            <v>0</v>
          </cell>
          <cell r="I3753">
            <v>2.5</v>
          </cell>
        </row>
        <row r="3754">
          <cell r="B3754" t="str">
            <v>Conexión Moment Plate</v>
          </cell>
        </row>
        <row r="3755">
          <cell r="A3755">
            <v>0</v>
          </cell>
          <cell r="B3755" t="str">
            <v>Conexión a Momento y Cortante Viga - Col [ W16 @ W12 ] - { Patin }</v>
          </cell>
          <cell r="C3755">
            <v>0</v>
          </cell>
          <cell r="D3755">
            <v>0</v>
          </cell>
          <cell r="E3755" t="str">
            <v>Ud</v>
          </cell>
          <cell r="F3755">
            <v>13955.75</v>
          </cell>
          <cell r="G3755">
            <v>0</v>
          </cell>
          <cell r="H3755">
            <v>0</v>
          </cell>
          <cell r="I3755">
            <v>0</v>
          </cell>
        </row>
        <row r="3756">
          <cell r="A3756">
            <v>0</v>
          </cell>
          <cell r="B3756" t="str">
            <v>Conexión a Momento y Cortante Viga - Col [ W16 @ W12 ] - { Alma }</v>
          </cell>
          <cell r="C3756">
            <v>0</v>
          </cell>
          <cell r="D3756">
            <v>0</v>
          </cell>
          <cell r="E3756" t="str">
            <v>Ud</v>
          </cell>
          <cell r="F3756">
            <v>0</v>
          </cell>
          <cell r="G3756">
            <v>0</v>
          </cell>
          <cell r="H3756">
            <v>0</v>
          </cell>
          <cell r="I3756">
            <v>0</v>
          </cell>
        </row>
        <row r="3757">
          <cell r="A3757">
            <v>0</v>
          </cell>
          <cell r="B3757" t="str">
            <v>Conexión a Momento y Cortante Viga - Viga [ W16 @ W16 ]</v>
          </cell>
          <cell r="C3757">
            <v>0</v>
          </cell>
          <cell r="D3757">
            <v>0</v>
          </cell>
          <cell r="E3757" t="str">
            <v>Ud</v>
          </cell>
          <cell r="F3757">
            <v>0</v>
          </cell>
          <cell r="G3757">
            <v>0</v>
          </cell>
          <cell r="H3757">
            <v>0</v>
          </cell>
          <cell r="I3757">
            <v>0</v>
          </cell>
        </row>
        <row r="3758">
          <cell r="B3758" t="str">
            <v>Mano de Obra</v>
          </cell>
        </row>
        <row r="3759">
          <cell r="B3759" t="str">
            <v>Frabricación</v>
          </cell>
        </row>
        <row r="3760">
          <cell r="B3760" t="str">
            <v>SandBlasting Superficie Metálicas</v>
          </cell>
          <cell r="C3760">
            <v>0</v>
          </cell>
          <cell r="D3760">
            <v>0</v>
          </cell>
          <cell r="E3760" t="str">
            <v>m2</v>
          </cell>
          <cell r="F3760">
            <v>169.5</v>
          </cell>
          <cell r="G3760">
            <v>30.51</v>
          </cell>
          <cell r="H3760">
            <v>0</v>
          </cell>
        </row>
        <row r="3761">
          <cell r="B3761" t="str">
            <v>Fabricación Estructura Metalica - Viga</v>
          </cell>
          <cell r="C3761">
            <v>0</v>
          </cell>
          <cell r="D3761">
            <v>0</v>
          </cell>
          <cell r="E3761" t="str">
            <v>ton</v>
          </cell>
          <cell r="F3761">
            <v>11999.999999999998</v>
          </cell>
          <cell r="G3761">
            <v>2160</v>
          </cell>
          <cell r="H3761">
            <v>0</v>
          </cell>
        </row>
        <row r="3762">
          <cell r="B3762" t="str">
            <v>Fabricación Estructura Metalica - Placa</v>
          </cell>
          <cell r="C3762">
            <v>0</v>
          </cell>
          <cell r="D3762">
            <v>0</v>
          </cell>
          <cell r="E3762" t="str">
            <v>ton</v>
          </cell>
          <cell r="F3762">
            <v>22000</v>
          </cell>
          <cell r="G3762">
            <v>3960</v>
          </cell>
          <cell r="H3762">
            <v>0</v>
          </cell>
        </row>
        <row r="3763">
          <cell r="B3763" t="str">
            <v>Pintura de Taller</v>
          </cell>
        </row>
        <row r="3764">
          <cell r="B3764" t="str">
            <v>MO-1001-12 [PEM] Pintor Estructura Metálica</v>
          </cell>
          <cell r="C3764">
            <v>0</v>
          </cell>
          <cell r="D3764">
            <v>0</v>
          </cell>
          <cell r="E3764" t="str">
            <v>Día</v>
          </cell>
          <cell r="F3764">
            <v>737.38099547511399</v>
          </cell>
          <cell r="G3764">
            <v>132.72999999999999</v>
          </cell>
          <cell r="H3764">
            <v>0</v>
          </cell>
        </row>
        <row r="3765">
          <cell r="B3765" t="str">
            <v>MO-1001-14 [AyEM] Ayudante Estructuras Metálica</v>
          </cell>
          <cell r="C3765">
            <v>0</v>
          </cell>
          <cell r="D3765">
            <v>0</v>
          </cell>
          <cell r="E3765" t="str">
            <v>Día</v>
          </cell>
          <cell r="F3765">
            <v>866.50045248868685</v>
          </cell>
          <cell r="G3765">
            <v>155.97</v>
          </cell>
          <cell r="H3765">
            <v>0</v>
          </cell>
        </row>
        <row r="3766">
          <cell r="B3766" t="str">
            <v>Servicios, Herramientas y Equipos</v>
          </cell>
        </row>
        <row r="3767">
          <cell r="B3767" t="str">
            <v>Compresor p/ Pintura</v>
          </cell>
          <cell r="C3767">
            <v>0</v>
          </cell>
          <cell r="D3767">
            <v>0</v>
          </cell>
          <cell r="E3767" t="str">
            <v>Hr</v>
          </cell>
          <cell r="F3767">
            <v>63.56</v>
          </cell>
          <cell r="G3767">
            <v>11.44</v>
          </cell>
          <cell r="H3767">
            <v>0</v>
          </cell>
        </row>
        <row r="3768">
          <cell r="A3768">
            <v>213.25</v>
          </cell>
          <cell r="B3768" t="str">
            <v>Viga Secundarias C12x3/32 de 8.75 m + Conexión a Momento y Cortante Viga - Col [ W16 @ W12 ] - { Patin } + Conexión a Momento y Cortante Viga - Col [ W16 @ W12 ] - { Alma } ( incluye Frabricación &amp; Pintura de Taller)</v>
          </cell>
          <cell r="C3768">
            <v>0</v>
          </cell>
          <cell r="E3768" t="str">
            <v>Ud</v>
          </cell>
          <cell r="G3768" t="e">
            <v>#DIV/0!</v>
          </cell>
          <cell r="I3768" t="e">
            <v>#DIV/0!</v>
          </cell>
        </row>
        <row r="3770">
          <cell r="A3770">
            <v>214.25</v>
          </cell>
          <cell r="B3770" t="str">
            <v>Análisis de Precio Unitario de 0.00 Ud de Viga Secundarias C12x3/32 de 8.86 m + Conexión a Momento y Cortante Viga - Col [ W16 @ W12 ] - { Patin } + Conexión a Momento y Cortante Viga - Col [ W16 @ W12 ] - { Alma } ( incluye Frabricación &amp; Pintura de Taller):</v>
          </cell>
          <cell r="H3770" t="str">
            <v>Motorlobby</v>
          </cell>
        </row>
        <row r="3771">
          <cell r="B3771" t="str">
            <v>Materiales</v>
          </cell>
        </row>
        <row r="3772">
          <cell r="A3772" t="str">
            <v>lbm</v>
          </cell>
          <cell r="B3772" t="str">
            <v>Viga Secundarias</v>
          </cell>
          <cell r="C3772">
            <v>8.86</v>
          </cell>
          <cell r="D3772" t="str">
            <v>m</v>
          </cell>
          <cell r="I3772" t="str">
            <v>perimeter</v>
          </cell>
        </row>
        <row r="3773">
          <cell r="A3773">
            <v>4.8</v>
          </cell>
          <cell r="B3773" t="str">
            <v>C12x3/32</v>
          </cell>
          <cell r="C3773">
            <v>0</v>
          </cell>
          <cell r="D3773">
            <v>0</v>
          </cell>
          <cell r="E3773" t="str">
            <v>pl</v>
          </cell>
          <cell r="F3773">
            <v>121.875</v>
          </cell>
          <cell r="G3773">
            <v>21.94</v>
          </cell>
          <cell r="H3773">
            <v>0</v>
          </cell>
          <cell r="I3773">
            <v>2.5</v>
          </cell>
        </row>
        <row r="3774">
          <cell r="B3774" t="str">
            <v>Conexión Moment Plate</v>
          </cell>
        </row>
        <row r="3775">
          <cell r="A3775">
            <v>0</v>
          </cell>
          <cell r="B3775" t="str">
            <v>Conexión a Momento y Cortante Viga - Col [ W16 @ W12 ] - { Patin }</v>
          </cell>
          <cell r="C3775">
            <v>0</v>
          </cell>
          <cell r="D3775">
            <v>0</v>
          </cell>
          <cell r="E3775" t="str">
            <v>Ud</v>
          </cell>
          <cell r="F3775">
            <v>13955.75</v>
          </cell>
          <cell r="G3775">
            <v>0</v>
          </cell>
          <cell r="H3775">
            <v>0</v>
          </cell>
          <cell r="I3775">
            <v>0</v>
          </cell>
        </row>
        <row r="3776">
          <cell r="A3776">
            <v>0</v>
          </cell>
          <cell r="B3776" t="str">
            <v>Conexión a Momento y Cortante Viga - Col [ W16 @ W12 ] - { Alma }</v>
          </cell>
          <cell r="C3776">
            <v>0</v>
          </cell>
          <cell r="D3776">
            <v>0</v>
          </cell>
          <cell r="E3776" t="str">
            <v>Ud</v>
          </cell>
          <cell r="F3776">
            <v>0</v>
          </cell>
          <cell r="G3776">
            <v>0</v>
          </cell>
          <cell r="H3776">
            <v>0</v>
          </cell>
          <cell r="I3776">
            <v>0</v>
          </cell>
        </row>
        <row r="3777">
          <cell r="A3777">
            <v>0</v>
          </cell>
          <cell r="B3777" t="str">
            <v>Conexión a Momento y Cortante Viga - Viga [ W16 @ W16 ]</v>
          </cell>
          <cell r="C3777">
            <v>0</v>
          </cell>
          <cell r="D3777">
            <v>0</v>
          </cell>
          <cell r="E3777" t="str">
            <v>Ud</v>
          </cell>
          <cell r="F3777">
            <v>0</v>
          </cell>
          <cell r="G3777">
            <v>0</v>
          </cell>
          <cell r="H3777">
            <v>0</v>
          </cell>
          <cell r="I3777">
            <v>0</v>
          </cell>
        </row>
        <row r="3778">
          <cell r="B3778" t="str">
            <v>Mano de Obra</v>
          </cell>
        </row>
        <row r="3779">
          <cell r="B3779" t="str">
            <v>Frabricación</v>
          </cell>
        </row>
        <row r="3780">
          <cell r="B3780" t="str">
            <v>SandBlasting Superficie Metálicas</v>
          </cell>
          <cell r="C3780">
            <v>0</v>
          </cell>
          <cell r="D3780">
            <v>0</v>
          </cell>
          <cell r="E3780" t="str">
            <v>m2</v>
          </cell>
          <cell r="F3780">
            <v>169.5</v>
          </cell>
          <cell r="G3780">
            <v>30.51</v>
          </cell>
          <cell r="H3780">
            <v>0</v>
          </cell>
        </row>
        <row r="3781">
          <cell r="B3781" t="str">
            <v>Fabricación Estructura Metalica - Viga</v>
          </cell>
          <cell r="C3781">
            <v>0</v>
          </cell>
          <cell r="D3781">
            <v>0</v>
          </cell>
          <cell r="E3781" t="str">
            <v>ton</v>
          </cell>
          <cell r="F3781">
            <v>11999.999999999998</v>
          </cell>
          <cell r="G3781">
            <v>2160</v>
          </cell>
          <cell r="H3781">
            <v>0</v>
          </cell>
        </row>
        <row r="3782">
          <cell r="B3782" t="str">
            <v>Fabricación Estructura Metalica - Placa</v>
          </cell>
          <cell r="C3782">
            <v>0</v>
          </cell>
          <cell r="D3782">
            <v>0</v>
          </cell>
          <cell r="E3782" t="str">
            <v>ton</v>
          </cell>
          <cell r="F3782">
            <v>22000</v>
          </cell>
          <cell r="G3782">
            <v>3960</v>
          </cell>
          <cell r="H3782">
            <v>0</v>
          </cell>
        </row>
        <row r="3783">
          <cell r="B3783" t="str">
            <v>Pintura de Taller</v>
          </cell>
        </row>
        <row r="3784">
          <cell r="B3784" t="str">
            <v>MO-1001-12 [PEM] Pintor Estructura Metálica</v>
          </cell>
          <cell r="C3784">
            <v>0</v>
          </cell>
          <cell r="D3784">
            <v>0</v>
          </cell>
          <cell r="E3784" t="str">
            <v>Día</v>
          </cell>
          <cell r="F3784">
            <v>737.38099547511399</v>
          </cell>
          <cell r="G3784">
            <v>132.72999999999999</v>
          </cell>
          <cell r="H3784">
            <v>0</v>
          </cell>
        </row>
        <row r="3785">
          <cell r="B3785" t="str">
            <v>MO-1001-14 [AyEM] Ayudante Estructuras Metálica</v>
          </cell>
          <cell r="C3785">
            <v>0</v>
          </cell>
          <cell r="D3785">
            <v>0</v>
          </cell>
          <cell r="E3785" t="str">
            <v>Día</v>
          </cell>
          <cell r="F3785">
            <v>866.50045248868685</v>
          </cell>
          <cell r="G3785">
            <v>155.97</v>
          </cell>
          <cell r="H3785">
            <v>0</v>
          </cell>
        </row>
        <row r="3786">
          <cell r="B3786" t="str">
            <v>Servicios, Herramientas y Equipos</v>
          </cell>
        </row>
        <row r="3787">
          <cell r="B3787" t="str">
            <v>Compresor p/ Pintura</v>
          </cell>
          <cell r="C3787">
            <v>0</v>
          </cell>
          <cell r="D3787">
            <v>0</v>
          </cell>
          <cell r="E3787" t="str">
            <v>Hr</v>
          </cell>
          <cell r="F3787">
            <v>63.56</v>
          </cell>
          <cell r="G3787">
            <v>11.44</v>
          </cell>
          <cell r="H3787">
            <v>0</v>
          </cell>
        </row>
        <row r="3788">
          <cell r="A3788">
            <v>214.25</v>
          </cell>
          <cell r="B3788" t="str">
            <v>Viga Secundarias C12x3/32 de 8.86 m + Conexión a Momento y Cortante Viga - Col [ W16 @ W12 ] - { Patin } + Conexión a Momento y Cortante Viga - Col [ W16 @ W12 ] - { Alma } ( incluye Frabricación &amp; Pintura de Taller)</v>
          </cell>
          <cell r="C3788">
            <v>0</v>
          </cell>
          <cell r="E3788" t="str">
            <v>Ud</v>
          </cell>
          <cell r="G3788" t="e">
            <v>#DIV/0!</v>
          </cell>
          <cell r="I3788" t="e">
            <v>#DIV/0!</v>
          </cell>
        </row>
        <row r="3790">
          <cell r="A3790">
            <v>215.25</v>
          </cell>
          <cell r="B3790" t="str">
            <v>Análisis de Precio Unitario de 112.00 m2 de Estructura de Fachada HSS8X8X3/8 + HSS4X4X1/4 de 5.00 m + Plate 3/8 '' + Plate 3/8 '' ( incluye Frabricación &amp; Pintura de Taller):</v>
          </cell>
          <cell r="H3790" t="str">
            <v>Terminal</v>
          </cell>
        </row>
        <row r="3791">
          <cell r="B3791" t="str">
            <v>Materiales</v>
          </cell>
        </row>
        <row r="3792">
          <cell r="A3792" t="str">
            <v>lbm</v>
          </cell>
          <cell r="B3792" t="str">
            <v>Estructura de Fachada</v>
          </cell>
          <cell r="C3792">
            <v>5</v>
          </cell>
          <cell r="D3792" t="str">
            <v>m</v>
          </cell>
          <cell r="I3792" t="str">
            <v>perimeter</v>
          </cell>
        </row>
        <row r="3793">
          <cell r="A3793">
            <v>37.614126502748881</v>
          </cell>
          <cell r="B3793" t="str">
            <v>HSS8X8X3/8</v>
          </cell>
          <cell r="C3793">
            <v>0</v>
          </cell>
          <cell r="D3793">
            <v>0</v>
          </cell>
          <cell r="E3793" t="str">
            <v>pl</v>
          </cell>
          <cell r="F3793">
            <v>995.7627500000001</v>
          </cell>
          <cell r="G3793">
            <v>179.24</v>
          </cell>
          <cell r="H3793">
            <v>0</v>
          </cell>
          <cell r="I3793">
            <v>2.6666666666666665</v>
          </cell>
        </row>
        <row r="3794">
          <cell r="A3794">
            <v>12.180793525340155</v>
          </cell>
          <cell r="B3794" t="str">
            <v>HSS4X4X1/4</v>
          </cell>
          <cell r="C3794">
            <v>0</v>
          </cell>
          <cell r="D3794">
            <v>0</v>
          </cell>
          <cell r="E3794" t="str">
            <v>pl</v>
          </cell>
          <cell r="F3794">
            <v>356.25</v>
          </cell>
          <cell r="G3794">
            <v>64.13</v>
          </cell>
          <cell r="H3794">
            <v>0</v>
          </cell>
          <cell r="I3794">
            <v>1.3333333333333333</v>
          </cell>
        </row>
        <row r="3795">
          <cell r="A3795" t="str">
            <v>lbm</v>
          </cell>
          <cell r="B3795" t="str">
            <v>Viga</v>
          </cell>
          <cell r="C3795">
            <v>22.4</v>
          </cell>
          <cell r="D3795" t="str">
            <v>m</v>
          </cell>
          <cell r="I3795" t="str">
            <v>perimeter</v>
          </cell>
        </row>
        <row r="3796">
          <cell r="A3796">
            <v>37.614126502748881</v>
          </cell>
          <cell r="B3796" t="str">
            <v>HSS8X8X3/8</v>
          </cell>
          <cell r="C3796">
            <v>0</v>
          </cell>
          <cell r="D3796">
            <v>0</v>
          </cell>
          <cell r="E3796" t="str">
            <v>pl</v>
          </cell>
          <cell r="F3796">
            <v>995.7627500000001</v>
          </cell>
          <cell r="G3796">
            <v>179.24</v>
          </cell>
          <cell r="H3796">
            <v>0</v>
          </cell>
          <cell r="I3796">
            <v>2.6666666666666665</v>
          </cell>
        </row>
        <row r="3797">
          <cell r="A3797" t="str">
            <v>lbm</v>
          </cell>
          <cell r="B3797" t="str">
            <v>Riostra</v>
          </cell>
          <cell r="C3797">
            <v>5.3851648071345037</v>
          </cell>
          <cell r="D3797" t="str">
            <v>m</v>
          </cell>
          <cell r="I3797" t="str">
            <v>perimeter</v>
          </cell>
        </row>
        <row r="3798">
          <cell r="A3798">
            <v>12.180793525340155</v>
          </cell>
          <cell r="B3798" t="str">
            <v>HSS4X4X1/4</v>
          </cell>
          <cell r="C3798">
            <v>0</v>
          </cell>
          <cell r="D3798">
            <v>0</v>
          </cell>
          <cell r="E3798" t="str">
            <v>pl</v>
          </cell>
          <cell r="F3798">
            <v>356.25</v>
          </cell>
          <cell r="G3798">
            <v>64.13</v>
          </cell>
          <cell r="H3798">
            <v>0</v>
          </cell>
          <cell r="I3798">
            <v>1.3333333333333333</v>
          </cell>
        </row>
        <row r="3799">
          <cell r="A3799" t="str">
            <v>lbm</v>
          </cell>
          <cell r="B3799" t="str">
            <v>Riostra</v>
          </cell>
          <cell r="C3799">
            <v>6.2801273872430325</v>
          </cell>
          <cell r="D3799" t="str">
            <v>m</v>
          </cell>
          <cell r="I3799" t="str">
            <v>perimeter</v>
          </cell>
        </row>
        <row r="3800">
          <cell r="A3800">
            <v>12.180793525340155</v>
          </cell>
          <cell r="B3800" t="str">
            <v>HSS4X4X1/4</v>
          </cell>
          <cell r="C3800">
            <v>0</v>
          </cell>
          <cell r="D3800">
            <v>0</v>
          </cell>
          <cell r="E3800" t="str">
            <v>pl</v>
          </cell>
          <cell r="F3800">
            <v>356.25</v>
          </cell>
          <cell r="G3800">
            <v>64.13</v>
          </cell>
          <cell r="H3800">
            <v>0</v>
          </cell>
          <cell r="I3800">
            <v>1.3333333333333333</v>
          </cell>
        </row>
        <row r="3801">
          <cell r="A3801" t="str">
            <v>lbm</v>
          </cell>
          <cell r="B3801" t="str">
            <v>Riostra</v>
          </cell>
          <cell r="C3801">
            <v>5.2497618993626753</v>
          </cell>
          <cell r="D3801" t="str">
            <v>m</v>
          </cell>
          <cell r="I3801" t="str">
            <v>perimeter</v>
          </cell>
        </row>
        <row r="3802">
          <cell r="A3802">
            <v>12.180793525340155</v>
          </cell>
          <cell r="B3802" t="str">
            <v>HSS4X4X1/4</v>
          </cell>
          <cell r="C3802">
            <v>0</v>
          </cell>
          <cell r="D3802">
            <v>0</v>
          </cell>
          <cell r="E3802" t="str">
            <v>pl</v>
          </cell>
          <cell r="F3802">
            <v>356.25</v>
          </cell>
          <cell r="G3802">
            <v>64.13</v>
          </cell>
          <cell r="H3802">
            <v>0</v>
          </cell>
          <cell r="I3802">
            <v>1.3333333333333333</v>
          </cell>
        </row>
        <row r="3803">
          <cell r="B3803" t="str">
            <v>Conexión  Plate</v>
          </cell>
        </row>
        <row r="3804">
          <cell r="A3804">
            <v>15.3125</v>
          </cell>
          <cell r="B3804" t="str">
            <v>Plate 3/8 ''</v>
          </cell>
          <cell r="C3804">
            <v>12.083333333333334</v>
          </cell>
          <cell r="D3804">
            <v>1.3793103448276548E-3</v>
          </cell>
          <cell r="E3804" t="str">
            <v>p2</v>
          </cell>
          <cell r="F3804">
            <v>352.1875</v>
          </cell>
          <cell r="G3804">
            <v>63.39</v>
          </cell>
          <cell r="H3804">
            <v>5028.49</v>
          </cell>
          <cell r="I3804">
            <v>2</v>
          </cell>
        </row>
        <row r="3805">
          <cell r="A3805">
            <v>15.3125</v>
          </cell>
          <cell r="B3805" t="str">
            <v>Plate 3/8 ''</v>
          </cell>
          <cell r="C3805">
            <v>5.5555555555555554</v>
          </cell>
          <cell r="D3805">
            <v>8.000000000000132E-3</v>
          </cell>
          <cell r="E3805" t="str">
            <v>p2</v>
          </cell>
          <cell r="F3805">
            <v>352.1875</v>
          </cell>
          <cell r="G3805">
            <v>63.39</v>
          </cell>
          <cell r="H3805">
            <v>2327.23</v>
          </cell>
          <cell r="I3805">
            <v>2</v>
          </cell>
        </row>
        <row r="3806">
          <cell r="A3806">
            <v>15.3125</v>
          </cell>
          <cell r="B3806" t="str">
            <v>Plate 3/8 ''</v>
          </cell>
          <cell r="C3806">
            <v>0.88888888888888884</v>
          </cell>
          <cell r="D3806">
            <v>1.250000000000008E-2</v>
          </cell>
          <cell r="E3806" t="str">
            <v>p2</v>
          </cell>
          <cell r="F3806">
            <v>352.1875</v>
          </cell>
          <cell r="G3806">
            <v>63.39</v>
          </cell>
          <cell r="H3806">
            <v>374.02</v>
          </cell>
          <cell r="I3806">
            <v>2</v>
          </cell>
        </row>
        <row r="3807">
          <cell r="A3807">
            <v>15.3125</v>
          </cell>
          <cell r="B3807" t="str">
            <v>Plate 3/8 ''</v>
          </cell>
          <cell r="C3807">
            <v>6.25</v>
          </cell>
          <cell r="D3807">
            <v>8.0000000000001129E-3</v>
          </cell>
          <cell r="E3807" t="str">
            <v>p2</v>
          </cell>
          <cell r="F3807">
            <v>352.1875</v>
          </cell>
          <cell r="G3807">
            <v>63.39</v>
          </cell>
          <cell r="H3807">
            <v>2618.14</v>
          </cell>
          <cell r="I3807">
            <v>2</v>
          </cell>
        </row>
        <row r="3808">
          <cell r="B3808" t="str">
            <v>Casquillos</v>
          </cell>
        </row>
        <row r="3809">
          <cell r="A3809">
            <v>15.3125</v>
          </cell>
          <cell r="B3809" t="str">
            <v>Plate 3/8 ''</v>
          </cell>
          <cell r="C3809">
            <v>17.5</v>
          </cell>
          <cell r="D3809">
            <v>0</v>
          </cell>
          <cell r="E3809" t="str">
            <v>p2</v>
          </cell>
          <cell r="F3809">
            <v>352.1875</v>
          </cell>
          <cell r="G3809">
            <v>63.39</v>
          </cell>
          <cell r="H3809">
            <v>7272.61</v>
          </cell>
          <cell r="I3809">
            <v>2</v>
          </cell>
        </row>
        <row r="3810">
          <cell r="A3810">
            <v>0</v>
          </cell>
          <cell r="B3810" t="str">
            <v>Tornillo Autotaladrante 1 1/4" x 12</v>
          </cell>
          <cell r="C3810">
            <v>240</v>
          </cell>
          <cell r="D3810">
            <v>0</v>
          </cell>
          <cell r="E3810" t="str">
            <v>ud</v>
          </cell>
          <cell r="F3810">
            <v>2.77</v>
          </cell>
          <cell r="G3810">
            <v>0.5</v>
          </cell>
          <cell r="H3810">
            <v>784.8</v>
          </cell>
          <cell r="I3810">
            <v>0</v>
          </cell>
        </row>
        <row r="3811">
          <cell r="B3811" t="str">
            <v>Correa</v>
          </cell>
          <cell r="C3811">
            <v>22.4</v>
          </cell>
        </row>
        <row r="3812">
          <cell r="A3812">
            <v>4.8</v>
          </cell>
          <cell r="B3812" t="str">
            <v>C12x3/32</v>
          </cell>
          <cell r="C3812">
            <v>0</v>
          </cell>
          <cell r="D3812">
            <v>0</v>
          </cell>
          <cell r="E3812" t="str">
            <v>pl</v>
          </cell>
          <cell r="F3812">
            <v>121.875</v>
          </cell>
          <cell r="G3812">
            <v>21.94</v>
          </cell>
          <cell r="H3812">
            <v>0</v>
          </cell>
          <cell r="I3812">
            <v>0.20833333333333334</v>
          </cell>
        </row>
        <row r="3813">
          <cell r="B3813" t="str">
            <v>Conexión  Plate</v>
          </cell>
          <cell r="C3813">
            <v>22.4</v>
          </cell>
        </row>
        <row r="3814">
          <cell r="A3814">
            <v>0</v>
          </cell>
          <cell r="B3814" t="str">
            <v>Conexión Shear plate Viga + Fachada [ HSS8 @ W24 ]</v>
          </cell>
          <cell r="C3814">
            <v>8</v>
          </cell>
          <cell r="D3814">
            <v>0</v>
          </cell>
          <cell r="E3814" t="str">
            <v>Ud</v>
          </cell>
          <cell r="F3814">
            <v>5283.66</v>
          </cell>
          <cell r="G3814">
            <v>0</v>
          </cell>
          <cell r="H3814">
            <v>42269.279999999999</v>
          </cell>
          <cell r="I3814">
            <v>0</v>
          </cell>
        </row>
        <row r="3815">
          <cell r="A3815">
            <v>0</v>
          </cell>
          <cell r="B3815" t="str">
            <v>Conexión Shear plate Viga + Fachada [ HSS4 @ W24 ]</v>
          </cell>
          <cell r="C3815">
            <v>6</v>
          </cell>
          <cell r="D3815">
            <v>0</v>
          </cell>
          <cell r="E3815" t="str">
            <v>Ud</v>
          </cell>
          <cell r="F3815">
            <v>5283.66</v>
          </cell>
          <cell r="G3815">
            <v>0</v>
          </cell>
          <cell r="H3815">
            <v>31701.96</v>
          </cell>
          <cell r="I3815">
            <v>0</v>
          </cell>
        </row>
        <row r="3816">
          <cell r="B3816" t="str">
            <v>Casquillos</v>
          </cell>
        </row>
        <row r="3817">
          <cell r="A3817">
            <v>15.3125</v>
          </cell>
          <cell r="B3817" t="str">
            <v>Plate 3/8 ''</v>
          </cell>
          <cell r="C3817">
            <v>17.5</v>
          </cell>
          <cell r="D3817">
            <v>0</v>
          </cell>
          <cell r="E3817" t="str">
            <v>p2</v>
          </cell>
          <cell r="F3817">
            <v>352.1875</v>
          </cell>
          <cell r="G3817">
            <v>63.39</v>
          </cell>
          <cell r="H3817">
            <v>7272.61</v>
          </cell>
          <cell r="I3817">
            <v>2</v>
          </cell>
        </row>
        <row r="3818">
          <cell r="A3818">
            <v>0</v>
          </cell>
          <cell r="B3818" t="str">
            <v>Tornillo Autotaladrante 1 1/4" x 12</v>
          </cell>
          <cell r="C3818">
            <v>240</v>
          </cell>
          <cell r="D3818">
            <v>0</v>
          </cell>
          <cell r="E3818" t="str">
            <v>ud</v>
          </cell>
          <cell r="F3818">
            <v>2.77</v>
          </cell>
          <cell r="G3818">
            <v>0.5</v>
          </cell>
          <cell r="H3818">
            <v>784.8</v>
          </cell>
          <cell r="I3818">
            <v>0</v>
          </cell>
        </row>
        <row r="3819">
          <cell r="B3819" t="str">
            <v>Cubierta</v>
          </cell>
        </row>
        <row r="3820">
          <cell r="A3820">
            <v>0</v>
          </cell>
          <cell r="B3820" t="str">
            <v>STANDING SEAM NATURAL</v>
          </cell>
          <cell r="C3820">
            <v>112</v>
          </cell>
          <cell r="D3820">
            <v>0</v>
          </cell>
          <cell r="E3820" t="str">
            <v>m2</v>
          </cell>
          <cell r="F3820">
            <v>750</v>
          </cell>
          <cell r="G3820">
            <v>135</v>
          </cell>
          <cell r="H3820">
            <v>99120</v>
          </cell>
          <cell r="I3820">
            <v>0</v>
          </cell>
        </row>
        <row r="3821">
          <cell r="A3821">
            <v>0</v>
          </cell>
          <cell r="B3821" t="str">
            <v>Tornillo Autotaladrante 1 1/2" x 10</v>
          </cell>
          <cell r="C3821">
            <v>380</v>
          </cell>
          <cell r="D3821">
            <v>0</v>
          </cell>
          <cell r="E3821" t="str">
            <v>ud</v>
          </cell>
          <cell r="F3821">
            <v>2.2400000000000002</v>
          </cell>
          <cell r="G3821">
            <v>0.4</v>
          </cell>
          <cell r="H3821">
            <v>1003.2</v>
          </cell>
          <cell r="I3821">
            <v>0</v>
          </cell>
        </row>
        <row r="3822">
          <cell r="B3822" t="str">
            <v>Mano de Obra</v>
          </cell>
        </row>
        <row r="3823">
          <cell r="B3823" t="str">
            <v>Frabricación</v>
          </cell>
        </row>
        <row r="3824">
          <cell r="B3824" t="str">
            <v>SandBlasting Superficie Metálicas</v>
          </cell>
          <cell r="C3824">
            <v>7.85546816</v>
          </cell>
          <cell r="D3824">
            <v>5.7690259927172655E-4</v>
          </cell>
          <cell r="E3824" t="str">
            <v>m2</v>
          </cell>
          <cell r="F3824">
            <v>169.5</v>
          </cell>
          <cell r="G3824">
            <v>30.51</v>
          </cell>
          <cell r="H3824">
            <v>1572.08</v>
          </cell>
        </row>
        <row r="3825">
          <cell r="B3825" t="str">
            <v>Fabricación Estructura Metalica - Columna</v>
          </cell>
          <cell r="C3825">
            <v>0</v>
          </cell>
          <cell r="D3825">
            <v>0</v>
          </cell>
          <cell r="E3825" t="str">
            <v>ton</v>
          </cell>
          <cell r="F3825">
            <v>11999.999999999998</v>
          </cell>
          <cell r="G3825">
            <v>2160</v>
          </cell>
          <cell r="H3825">
            <v>0</v>
          </cell>
        </row>
        <row r="3826">
          <cell r="B3826" t="str">
            <v>Fabricación Estructura Metalica - Viga</v>
          </cell>
          <cell r="C3826">
            <v>0.13398437499999993</v>
          </cell>
          <cell r="D3826">
            <v>4.4897959183674091E-2</v>
          </cell>
          <cell r="E3826" t="str">
            <v>ton</v>
          </cell>
          <cell r="F3826">
            <v>11999.999999999998</v>
          </cell>
          <cell r="G3826">
            <v>2160</v>
          </cell>
          <cell r="H3826">
            <v>1982.4</v>
          </cell>
        </row>
        <row r="3827">
          <cell r="B3827" t="str">
            <v>Fabricación Estructura Metalica - Placa</v>
          </cell>
          <cell r="C3827">
            <v>0.18970486111111112</v>
          </cell>
          <cell r="D3827">
            <v>1.5557792623775472E-3</v>
          </cell>
          <cell r="E3827" t="str">
            <v>ton</v>
          </cell>
          <cell r="F3827">
            <v>22000</v>
          </cell>
          <cell r="G3827">
            <v>3960</v>
          </cell>
          <cell r="H3827">
            <v>4932.3999999999996</v>
          </cell>
        </row>
        <row r="3828">
          <cell r="B3828" t="str">
            <v>Pintura de Taller</v>
          </cell>
        </row>
        <row r="3829">
          <cell r="B3829" t="str">
            <v>MO-1001-13 [AEM] Armadores Estructuras Metálica</v>
          </cell>
          <cell r="C3829">
            <v>2</v>
          </cell>
          <cell r="D3829">
            <v>0</v>
          </cell>
          <cell r="E3829" t="str">
            <v>Día</v>
          </cell>
          <cell r="F3829">
            <v>1124.7393665158368</v>
          </cell>
          <cell r="G3829">
            <v>202.45</v>
          </cell>
          <cell r="H3829">
            <v>2654.38</v>
          </cell>
        </row>
        <row r="3830">
          <cell r="B3830" t="str">
            <v>MO-1001-11 [SEM] Soldadores - Estructura Metálica</v>
          </cell>
          <cell r="C3830">
            <v>7</v>
          </cell>
          <cell r="D3830">
            <v>0</v>
          </cell>
          <cell r="E3830" t="str">
            <v>Día</v>
          </cell>
          <cell r="F3830">
            <v>1283.4162895927611</v>
          </cell>
          <cell r="G3830">
            <v>231.01</v>
          </cell>
          <cell r="H3830">
            <v>10600.98</v>
          </cell>
        </row>
        <row r="3831">
          <cell r="B3831" t="str">
            <v>MO-1001-12 [PEM] Pintor Estructura Metálica</v>
          </cell>
          <cell r="C3831">
            <v>3</v>
          </cell>
          <cell r="D3831">
            <v>0</v>
          </cell>
          <cell r="E3831" t="str">
            <v>Día</v>
          </cell>
          <cell r="F3831">
            <v>737.38099547511399</v>
          </cell>
          <cell r="G3831">
            <v>132.72999999999999</v>
          </cell>
          <cell r="H3831">
            <v>2610.33</v>
          </cell>
        </row>
        <row r="3832">
          <cell r="B3832" t="str">
            <v>MO-1001-14 [AyEM] Ayudante Estructuras Metálica</v>
          </cell>
          <cell r="C3832">
            <v>3</v>
          </cell>
          <cell r="D3832">
            <v>0</v>
          </cell>
          <cell r="E3832" t="str">
            <v>Día</v>
          </cell>
          <cell r="F3832">
            <v>866.50045248868685</v>
          </cell>
          <cell r="G3832">
            <v>155.97</v>
          </cell>
          <cell r="H3832">
            <v>3067.41</v>
          </cell>
        </row>
        <row r="3833">
          <cell r="B3833" t="str">
            <v>Servicios, Herramientas y Equipos</v>
          </cell>
        </row>
        <row r="3834">
          <cell r="B3834" t="str">
            <v>Compresor p/ Pintura</v>
          </cell>
          <cell r="C3834">
            <v>24</v>
          </cell>
          <cell r="D3834">
            <v>0</v>
          </cell>
          <cell r="E3834" t="str">
            <v>Hr</v>
          </cell>
          <cell r="F3834">
            <v>63.56</v>
          </cell>
          <cell r="G3834">
            <v>11.44</v>
          </cell>
          <cell r="H3834">
            <v>1800</v>
          </cell>
        </row>
        <row r="3835">
          <cell r="A3835">
            <v>215.25</v>
          </cell>
          <cell r="B3835" t="str">
            <v>Estructura de Fachada HSS8X8X3/8 + HSS4X4X1/4 de 5.00 m + Plate 3/8 '' + Plate 3/8 '' ( incluye Frabricación &amp; Pintura de Taller)</v>
          </cell>
          <cell r="C3835">
            <v>112</v>
          </cell>
          <cell r="E3835" t="str">
            <v>m2</v>
          </cell>
          <cell r="G3835">
            <v>354.93475587975007</v>
          </cell>
          <cell r="I3835">
            <v>2051.58</v>
          </cell>
        </row>
        <row r="3838">
          <cell r="A3838">
            <v>216.25</v>
          </cell>
          <cell r="B3838" t="str">
            <v>Análisis de Precio Unitario de 2.00 Semana de Izaje de Estructuras Metalicas:</v>
          </cell>
        </row>
        <row r="3839">
          <cell r="B3839" t="str">
            <v>Materiales</v>
          </cell>
        </row>
        <row r="3840">
          <cell r="B3840" t="str">
            <v>Mano de Obra</v>
          </cell>
        </row>
        <row r="3841">
          <cell r="B3841" t="str">
            <v>Izaje</v>
          </cell>
        </row>
        <row r="3842">
          <cell r="B3842" t="str">
            <v>Grúa de 40 Tonelada</v>
          </cell>
          <cell r="C3842">
            <v>80</v>
          </cell>
          <cell r="D3842">
            <v>0</v>
          </cell>
          <cell r="E3842" t="str">
            <v>hr</v>
          </cell>
          <cell r="F3842">
            <v>5750</v>
          </cell>
          <cell r="G3842">
            <v>1035</v>
          </cell>
          <cell r="H3842">
            <v>542800</v>
          </cell>
        </row>
        <row r="3843">
          <cell r="B3843" t="str">
            <v>Grúa de 80 Tonelada</v>
          </cell>
          <cell r="C3843">
            <v>0</v>
          </cell>
          <cell r="D3843">
            <v>0</v>
          </cell>
          <cell r="E3843" t="str">
            <v>hr</v>
          </cell>
          <cell r="F3843">
            <v>7500</v>
          </cell>
          <cell r="G3843">
            <v>1350</v>
          </cell>
          <cell r="H3843">
            <v>0</v>
          </cell>
        </row>
        <row r="3844">
          <cell r="B3844" t="str">
            <v>Grúa de 20 Tonelada</v>
          </cell>
          <cell r="C3844">
            <v>80</v>
          </cell>
          <cell r="D3844">
            <v>0</v>
          </cell>
          <cell r="E3844" t="str">
            <v>hr</v>
          </cell>
          <cell r="F3844">
            <v>3177.9661016949153</v>
          </cell>
          <cell r="G3844">
            <v>572.03</v>
          </cell>
          <cell r="H3844">
            <v>299999.69</v>
          </cell>
        </row>
        <row r="3845">
          <cell r="B3845" t="str">
            <v>Operadores</v>
          </cell>
        </row>
        <row r="3846">
          <cell r="B3846" t="str">
            <v>MO-1001-10 [OPE] Operador de Equipo Pesado (GRÚA)</v>
          </cell>
          <cell r="C3846">
            <v>10</v>
          </cell>
          <cell r="D3846">
            <v>0</v>
          </cell>
          <cell r="E3846" t="str">
            <v>Día</v>
          </cell>
          <cell r="F3846">
            <v>1605.4371040723984</v>
          </cell>
          <cell r="G3846">
            <v>288.98</v>
          </cell>
          <cell r="H3846">
            <v>18944.169999999998</v>
          </cell>
        </row>
        <row r="3847">
          <cell r="B3847" t="str">
            <v>MO-1001-11 [SEM] Soldadores - Estructura Metálica</v>
          </cell>
          <cell r="C3847">
            <v>10</v>
          </cell>
          <cell r="D3847">
            <v>0</v>
          </cell>
          <cell r="E3847" t="str">
            <v>Día</v>
          </cell>
          <cell r="F3847">
            <v>1283.4162895927611</v>
          </cell>
          <cell r="G3847">
            <v>231.01</v>
          </cell>
          <cell r="H3847">
            <v>15144.26</v>
          </cell>
        </row>
        <row r="3848">
          <cell r="B3848" t="str">
            <v>MO-1001-13 [AEM] Armadores Estructuras Metálica</v>
          </cell>
          <cell r="C3848">
            <v>10</v>
          </cell>
          <cell r="D3848">
            <v>0</v>
          </cell>
          <cell r="E3848" t="str">
            <v>Día</v>
          </cell>
          <cell r="F3848">
            <v>1124.7393665158368</v>
          </cell>
          <cell r="G3848">
            <v>202.45</v>
          </cell>
          <cell r="H3848">
            <v>13271.89</v>
          </cell>
        </row>
        <row r="3849">
          <cell r="B3849" t="str">
            <v>MO-1001-14 [AyEM] Ayudante Estructuras Metálica</v>
          </cell>
          <cell r="C3849">
            <v>10</v>
          </cell>
          <cell r="D3849">
            <v>0</v>
          </cell>
          <cell r="E3849" t="str">
            <v>Día</v>
          </cell>
          <cell r="F3849">
            <v>866.50045248868685</v>
          </cell>
          <cell r="G3849">
            <v>155.97</v>
          </cell>
          <cell r="H3849">
            <v>10224.700000000001</v>
          </cell>
        </row>
        <row r="3850">
          <cell r="B3850" t="str">
            <v>Servicios, Herramientas y Equipos</v>
          </cell>
        </row>
        <row r="3851">
          <cell r="B3851" t="str">
            <v>Plataforma</v>
          </cell>
          <cell r="C3851">
            <v>80</v>
          </cell>
          <cell r="D3851">
            <v>0</v>
          </cell>
          <cell r="E3851" t="str">
            <v>Hr</v>
          </cell>
          <cell r="F3851">
            <v>1800</v>
          </cell>
          <cell r="G3851">
            <v>324</v>
          </cell>
          <cell r="H3851">
            <v>169920</v>
          </cell>
        </row>
        <row r="3852">
          <cell r="B3852" t="str">
            <v>Pistola Neumática P/ Tornilleria</v>
          </cell>
          <cell r="C3852">
            <v>80</v>
          </cell>
          <cell r="D3852">
            <v>0</v>
          </cell>
          <cell r="E3852" t="str">
            <v>Hr</v>
          </cell>
          <cell r="F3852">
            <v>74.152542372881356</v>
          </cell>
          <cell r="G3852">
            <v>13.35</v>
          </cell>
          <cell r="H3852">
            <v>7000.2</v>
          </cell>
        </row>
        <row r="3853">
          <cell r="A3853">
            <v>216.25</v>
          </cell>
          <cell r="B3853" t="str">
            <v>Izaje de Estructuras Metalicas</v>
          </cell>
          <cell r="C3853">
            <v>2</v>
          </cell>
          <cell r="E3853" t="str">
            <v>Semana</v>
          </cell>
          <cell r="I3853">
            <v>538652.46</v>
          </cell>
        </row>
      </sheetData>
      <sheetData sheetId="8" refreshError="1"/>
      <sheetData sheetId="9" refreshError="1"/>
      <sheetData sheetId="10" refreshError="1"/>
      <sheetData sheetId="11">
        <row r="1">
          <cell r="A1" t="str">
            <v>Disciplina</v>
          </cell>
          <cell r="B1" t="str">
            <v>Mano de Obras</v>
          </cell>
          <cell r="C1" t="str">
            <v>Ud</v>
          </cell>
          <cell r="D1" t="str">
            <v>Rendimiento</v>
          </cell>
          <cell r="E1" t="str">
            <v>Maestro de área [MA]</v>
          </cell>
          <cell r="F1" t="str">
            <v>Brigada topográfica (BT)</v>
          </cell>
          <cell r="G1" t="str">
            <v>Ayudante [AY]</v>
          </cell>
          <cell r="H1" t="str">
            <v>Operario primera categoría [OP1]</v>
          </cell>
          <cell r="I1" t="str">
            <v>Operario Segunda categoría [OP2]</v>
          </cell>
          <cell r="J1" t="str">
            <v>Operario tercera categoría - Terminador [OP3]</v>
          </cell>
          <cell r="K1" t="str">
            <v>Técnico calificado [TC]</v>
          </cell>
          <cell r="L1" t="str">
            <v>Técnico no calificado o PEÓN [TNC]</v>
          </cell>
          <cell r="M1" t="str">
            <v>Técnico no calificado o PEÓN [TNC]</v>
          </cell>
          <cell r="N1" t="str">
            <v>Costo Unitario</v>
          </cell>
        </row>
        <row r="2">
          <cell r="B2" t="str">
            <v>OPERADORES</v>
          </cell>
        </row>
        <row r="3">
          <cell r="A3" t="str">
            <v>Técnicos Especiales</v>
          </cell>
          <cell r="B3" t="str">
            <v>M. O.1001-1 [MA] Maestro de área (MA)</v>
          </cell>
          <cell r="C3" t="str">
            <v>Día</v>
          </cell>
          <cell r="D3">
            <v>1</v>
          </cell>
          <cell r="E3">
            <v>1</v>
          </cell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  <cell r="M3">
            <v>0</v>
          </cell>
          <cell r="N3">
            <v>1719</v>
          </cell>
        </row>
        <row r="4">
          <cell r="A4" t="str">
            <v>Técnicos Especiales</v>
          </cell>
          <cell r="B4" t="str">
            <v>M. O.1001-2 [BT] Brigada topográfica (BT)</v>
          </cell>
          <cell r="C4" t="str">
            <v>Día</v>
          </cell>
          <cell r="D4">
            <v>1</v>
          </cell>
          <cell r="E4">
            <v>0</v>
          </cell>
          <cell r="F4">
            <v>1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6493.8530769230783</v>
          </cell>
        </row>
        <row r="5">
          <cell r="A5" t="str">
            <v>Técnicos Especiales</v>
          </cell>
          <cell r="B5" t="str">
            <v>M. O.1001-3 [AY] Ayudante (AY)</v>
          </cell>
          <cell r="C5" t="str">
            <v>Día</v>
          </cell>
          <cell r="D5">
            <v>1</v>
          </cell>
          <cell r="E5">
            <v>0</v>
          </cell>
          <cell r="F5">
            <v>0</v>
          </cell>
          <cell r="G5">
            <v>1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736.52538461538381</v>
          </cell>
        </row>
        <row r="6">
          <cell r="A6" t="str">
            <v>Técnicos Especiales</v>
          </cell>
          <cell r="B6" t="str">
            <v>M. O.1001-4 [OP1] Operario primera categoría (OP1)</v>
          </cell>
          <cell r="C6" t="str">
            <v>Día</v>
          </cell>
          <cell r="D6">
            <v>1</v>
          </cell>
          <cell r="E6">
            <v>0</v>
          </cell>
          <cell r="F6">
            <v>0</v>
          </cell>
          <cell r="G6">
            <v>0</v>
          </cell>
          <cell r="H6">
            <v>1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1364.6215384615386</v>
          </cell>
        </row>
        <row r="7">
          <cell r="A7" t="str">
            <v>Técnicos Especiales</v>
          </cell>
          <cell r="B7" t="str">
            <v>M. O.1001-5 [OP2] Operario Segunda categoría (OP2)</v>
          </cell>
          <cell r="C7" t="str">
            <v>Día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1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1090.9038461538469</v>
          </cell>
        </row>
        <row r="8">
          <cell r="A8" t="str">
            <v>Técnicos Especiales</v>
          </cell>
          <cell r="B8" t="str">
            <v>M. O.1001-6 [OP3] Operario tercera categoría - Terminador (OP3)</v>
          </cell>
          <cell r="C8" t="str">
            <v>Día</v>
          </cell>
          <cell r="D8">
            <v>1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1</v>
          </cell>
          <cell r="K8">
            <v>0</v>
          </cell>
          <cell r="L8">
            <v>0</v>
          </cell>
          <cell r="M8">
            <v>0</v>
          </cell>
          <cell r="N8">
            <v>956.02846153846122</v>
          </cell>
        </row>
        <row r="9">
          <cell r="A9" t="str">
            <v>Técnicos Especiales</v>
          </cell>
          <cell r="B9" t="str">
            <v>M. O.1001-7 [TC] Técnico calificado (TC)</v>
          </cell>
          <cell r="C9" t="str">
            <v>Día</v>
          </cell>
          <cell r="D9">
            <v>1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1</v>
          </cell>
          <cell r="L9">
            <v>0</v>
          </cell>
          <cell r="M9">
            <v>0</v>
          </cell>
          <cell r="N9">
            <v>626.77384615384688</v>
          </cell>
        </row>
        <row r="10">
          <cell r="A10" t="str">
            <v>Técnicos Especiales</v>
          </cell>
          <cell r="B10" t="str">
            <v>M. O.1001-8 [TNC] Técnico no calificado o PEÓN (TNC)</v>
          </cell>
          <cell r="C10" t="str">
            <v>Día</v>
          </cell>
          <cell r="D10">
            <v>1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</v>
          </cell>
          <cell r="M10">
            <v>0</v>
          </cell>
          <cell r="N10">
            <v>572.55923076923068</v>
          </cell>
        </row>
        <row r="11">
          <cell r="A11" t="str">
            <v>Técnicos Especiales</v>
          </cell>
          <cell r="B11" t="str">
            <v>M. O.1001-P [TPG] Topógrafo (TPG)</v>
          </cell>
          <cell r="C11" t="str">
            <v>Día</v>
          </cell>
          <cell r="D11">
            <v>1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1</v>
          </cell>
          <cell r="N11">
            <v>2729.2430769230773</v>
          </cell>
        </row>
        <row r="12">
          <cell r="A12" t="str">
            <v>Albañilería</v>
          </cell>
          <cell r="B12" t="str">
            <v xml:space="preserve">COLOCACIÓN DE BLOQUES  </v>
          </cell>
        </row>
        <row r="13">
          <cell r="A13" t="str">
            <v>Albañilería</v>
          </cell>
          <cell r="B13" t="str">
            <v xml:space="preserve">M. O.1002-1 [1] Bloque de 4x8x16 pulgs  </v>
          </cell>
          <cell r="C13" t="str">
            <v>Ud</v>
          </cell>
          <cell r="D13">
            <v>125</v>
          </cell>
          <cell r="E13">
            <v>0</v>
          </cell>
          <cell r="F13">
            <v>0</v>
          </cell>
          <cell r="G13">
            <v>1</v>
          </cell>
          <cell r="H13">
            <v>0</v>
          </cell>
          <cell r="I13">
            <v>1</v>
          </cell>
          <cell r="J13">
            <v>0</v>
          </cell>
          <cell r="K13">
            <v>1</v>
          </cell>
          <cell r="L13">
            <v>0</v>
          </cell>
          <cell r="M13">
            <v>0</v>
          </cell>
          <cell r="N13">
            <v>19.633624615384623</v>
          </cell>
        </row>
        <row r="14">
          <cell r="A14" t="str">
            <v>Albañilería</v>
          </cell>
          <cell r="B14" t="str">
            <v xml:space="preserve">M. O.1002-2 [2] Bloque de 6x8x16 pulgs.  </v>
          </cell>
          <cell r="C14" t="str">
            <v>Ud</v>
          </cell>
          <cell r="D14">
            <v>150</v>
          </cell>
          <cell r="E14">
            <v>0</v>
          </cell>
          <cell r="F14">
            <v>0</v>
          </cell>
          <cell r="G14">
            <v>1</v>
          </cell>
          <cell r="H14">
            <v>0</v>
          </cell>
          <cell r="I14">
            <v>1</v>
          </cell>
          <cell r="J14">
            <v>0</v>
          </cell>
          <cell r="K14">
            <v>1</v>
          </cell>
          <cell r="L14">
            <v>0</v>
          </cell>
          <cell r="M14">
            <v>0</v>
          </cell>
          <cell r="N14">
            <v>16.36135384615385</v>
          </cell>
        </row>
        <row r="15">
          <cell r="A15" t="str">
            <v>Albañilería</v>
          </cell>
          <cell r="B15" t="str">
            <v xml:space="preserve">M. O.1002-3 [3] Bloque de 6x8x18 pulgs.   </v>
          </cell>
          <cell r="C15" t="str">
            <v>Ud</v>
          </cell>
          <cell r="D15">
            <v>135</v>
          </cell>
          <cell r="E15">
            <v>0</v>
          </cell>
          <cell r="F15">
            <v>0</v>
          </cell>
          <cell r="G15">
            <v>1</v>
          </cell>
          <cell r="H15">
            <v>0</v>
          </cell>
          <cell r="I15">
            <v>1</v>
          </cell>
          <cell r="J15">
            <v>0</v>
          </cell>
          <cell r="K15">
            <v>1</v>
          </cell>
          <cell r="L15">
            <v>0</v>
          </cell>
          <cell r="M15">
            <v>0</v>
          </cell>
          <cell r="N15">
            <v>18.179282051282058</v>
          </cell>
        </row>
        <row r="16">
          <cell r="A16" t="str">
            <v>Albañilería</v>
          </cell>
          <cell r="B16" t="str">
            <v xml:space="preserve">M. O.1002-4 [4] Bloque de 8x8x16 pulgs.  </v>
          </cell>
          <cell r="C16" t="str">
            <v>Ud</v>
          </cell>
          <cell r="D16">
            <v>135</v>
          </cell>
          <cell r="E16">
            <v>0</v>
          </cell>
          <cell r="F16">
            <v>0</v>
          </cell>
          <cell r="G16">
            <v>1</v>
          </cell>
          <cell r="H16">
            <v>0</v>
          </cell>
          <cell r="I16">
            <v>1</v>
          </cell>
          <cell r="J16">
            <v>0</v>
          </cell>
          <cell r="K16">
            <v>1</v>
          </cell>
          <cell r="L16">
            <v>0</v>
          </cell>
          <cell r="M16">
            <v>0</v>
          </cell>
          <cell r="N16">
            <v>18.179282051282058</v>
          </cell>
        </row>
        <row r="17">
          <cell r="A17" t="str">
            <v>Albañilería</v>
          </cell>
          <cell r="B17" t="str">
            <v xml:space="preserve">M. O.1002-5 [5] Bloque de 12x8x16 pulgs.  </v>
          </cell>
          <cell r="C17" t="str">
            <v>Ud</v>
          </cell>
          <cell r="D17">
            <v>90</v>
          </cell>
          <cell r="E17">
            <v>0</v>
          </cell>
          <cell r="F17">
            <v>0</v>
          </cell>
          <cell r="G17">
            <v>1</v>
          </cell>
          <cell r="H17">
            <v>0</v>
          </cell>
          <cell r="I17">
            <v>1</v>
          </cell>
          <cell r="J17">
            <v>0</v>
          </cell>
          <cell r="K17">
            <v>1</v>
          </cell>
          <cell r="L17">
            <v>1</v>
          </cell>
          <cell r="M17">
            <v>0</v>
          </cell>
          <cell r="N17">
            <v>33.630692307692314</v>
          </cell>
        </row>
        <row r="18">
          <cell r="A18" t="str">
            <v>Albañilería</v>
          </cell>
          <cell r="B18" t="str">
            <v xml:space="preserve">M. O.1002-6 [6] Bloque ornamental de 5x25x20 pulgs. </v>
          </cell>
          <cell r="C18" t="str">
            <v>Ud</v>
          </cell>
          <cell r="D18">
            <v>75</v>
          </cell>
          <cell r="E18">
            <v>0</v>
          </cell>
          <cell r="F18">
            <v>0</v>
          </cell>
          <cell r="G18">
            <v>1</v>
          </cell>
          <cell r="H18">
            <v>1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28.015292307692302</v>
          </cell>
        </row>
        <row r="19">
          <cell r="A19" t="str">
            <v>Albañilería</v>
          </cell>
          <cell r="B19" t="str">
            <v xml:space="preserve">M. O.1002-7 [7] Bloque irregular  </v>
          </cell>
          <cell r="C19" t="str">
            <v>Ud</v>
          </cell>
          <cell r="D19">
            <v>57</v>
          </cell>
          <cell r="E19">
            <v>0</v>
          </cell>
          <cell r="F19">
            <v>0</v>
          </cell>
          <cell r="G19">
            <v>1</v>
          </cell>
          <cell r="H19">
            <v>1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36.862226720647762</v>
          </cell>
        </row>
        <row r="20">
          <cell r="A20" t="str">
            <v>Albañilería</v>
          </cell>
          <cell r="B20" t="str">
            <v>M. O.1002-8 [8] Bloque calado</v>
          </cell>
          <cell r="C20" t="str">
            <v>Ud</v>
          </cell>
          <cell r="D20">
            <v>55</v>
          </cell>
          <cell r="E20">
            <v>0</v>
          </cell>
          <cell r="F20">
            <v>0</v>
          </cell>
          <cell r="G20">
            <v>0</v>
          </cell>
          <cell r="H20">
            <v>1</v>
          </cell>
          <cell r="I20">
            <v>0</v>
          </cell>
          <cell r="J20">
            <v>0</v>
          </cell>
          <cell r="K20">
            <v>1</v>
          </cell>
          <cell r="L20">
            <v>0</v>
          </cell>
          <cell r="M20">
            <v>0</v>
          </cell>
          <cell r="N20">
            <v>36.207188811188828</v>
          </cell>
        </row>
        <row r="21">
          <cell r="A21" t="str">
            <v>Albañilería</v>
          </cell>
          <cell r="B21" t="str">
            <v>M. O.1002-9 [9] Block ornamental de barro o cemento.</v>
          </cell>
          <cell r="C21" t="str">
            <v>Ud</v>
          </cell>
          <cell r="D21">
            <v>55</v>
          </cell>
          <cell r="E21">
            <v>0</v>
          </cell>
          <cell r="F21">
            <v>0</v>
          </cell>
          <cell r="G21">
            <v>0</v>
          </cell>
          <cell r="H21">
            <v>1</v>
          </cell>
          <cell r="I21">
            <v>0</v>
          </cell>
          <cell r="J21">
            <v>0</v>
          </cell>
          <cell r="K21">
            <v>1</v>
          </cell>
          <cell r="L21">
            <v>0</v>
          </cell>
          <cell r="M21">
            <v>0</v>
          </cell>
          <cell r="N21">
            <v>36.207188811188828</v>
          </cell>
        </row>
        <row r="22">
          <cell r="A22" t="str">
            <v>Albañilería</v>
          </cell>
          <cell r="B22" t="str">
            <v>M. O.1002-10 [10] Por violinar juntas de blocks horizontales y verticales una cara, con una regla adicional c/u.</v>
          </cell>
          <cell r="C22" t="str">
            <v>Ud</v>
          </cell>
          <cell r="D22">
            <v>785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1</v>
          </cell>
          <cell r="J22">
            <v>0</v>
          </cell>
          <cell r="K22">
            <v>1</v>
          </cell>
          <cell r="L22">
            <v>0</v>
          </cell>
          <cell r="M22">
            <v>0</v>
          </cell>
          <cell r="N22">
            <v>2.1881244487996097</v>
          </cell>
        </row>
        <row r="23">
          <cell r="A23" t="str">
            <v>Albañilería</v>
          </cell>
          <cell r="B23" t="str">
            <v>M. O.1002-11 [11] Llenado de huecos de bloques, bastones a 0.80 M</v>
          </cell>
          <cell r="C23" t="str">
            <v>Ud</v>
          </cell>
          <cell r="D23">
            <v>1175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1</v>
          </cell>
          <cell r="J23">
            <v>0</v>
          </cell>
          <cell r="K23">
            <v>1</v>
          </cell>
          <cell r="L23">
            <v>0</v>
          </cell>
          <cell r="M23">
            <v>0</v>
          </cell>
          <cell r="N23">
            <v>1.461853355155484</v>
          </cell>
        </row>
        <row r="24">
          <cell r="A24" t="str">
            <v>Albañilería</v>
          </cell>
          <cell r="B24" t="str">
            <v>M. O.1002-12 [12] Llenado de huecos de bloques, bastones a 0.60 M</v>
          </cell>
          <cell r="C24" t="str">
            <v>Ud</v>
          </cell>
          <cell r="D24">
            <v>785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1</v>
          </cell>
          <cell r="J24">
            <v>0</v>
          </cell>
          <cell r="K24">
            <v>1</v>
          </cell>
          <cell r="L24">
            <v>0</v>
          </cell>
          <cell r="M24">
            <v>0</v>
          </cell>
          <cell r="N24">
            <v>2.1881244487996097</v>
          </cell>
        </row>
        <row r="25">
          <cell r="A25" t="str">
            <v>Albañilería</v>
          </cell>
          <cell r="B25" t="str">
            <v>M. O.1002-13 [13] Llenado de huecos de bloques, bastones a 0.40 M.</v>
          </cell>
          <cell r="C25" t="str">
            <v>Ud</v>
          </cell>
          <cell r="D25">
            <v>585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1</v>
          </cell>
          <cell r="J25">
            <v>0</v>
          </cell>
          <cell r="K25">
            <v>1</v>
          </cell>
          <cell r="L25">
            <v>0</v>
          </cell>
          <cell r="M25">
            <v>0</v>
          </cell>
          <cell r="N25">
            <v>2.936201183431955</v>
          </cell>
        </row>
        <row r="26">
          <cell r="A26" t="str">
            <v>Albañilería</v>
          </cell>
          <cell r="B26" t="str">
            <v>M. O.1002-14 [14] Llenado de huecos de bloques, Bastones a 0.20 M</v>
          </cell>
          <cell r="C26" t="str">
            <v>Ud</v>
          </cell>
          <cell r="D26">
            <v>315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1</v>
          </cell>
          <cell r="J26">
            <v>0</v>
          </cell>
          <cell r="K26">
            <v>1</v>
          </cell>
          <cell r="L26">
            <v>0</v>
          </cell>
          <cell r="M26">
            <v>0</v>
          </cell>
          <cell r="N26">
            <v>5.4529450549450589</v>
          </cell>
        </row>
        <row r="27">
          <cell r="A27" t="str">
            <v>Albañilería</v>
          </cell>
          <cell r="B27" t="str">
            <v>M. O.1002-15 [15] Corte y amarre de varillas en bloques, Bastones a 0.80 M.</v>
          </cell>
          <cell r="C27" t="str">
            <v>Ud</v>
          </cell>
          <cell r="D27">
            <v>2350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1</v>
          </cell>
          <cell r="J27">
            <v>0</v>
          </cell>
          <cell r="K27">
            <v>1</v>
          </cell>
          <cell r="L27">
            <v>0</v>
          </cell>
          <cell r="M27">
            <v>0</v>
          </cell>
          <cell r="N27">
            <v>0.73092667757774199</v>
          </cell>
        </row>
        <row r="28">
          <cell r="A28" t="str">
            <v>Albañilería</v>
          </cell>
          <cell r="B28" t="str">
            <v>M. O.1002-16 [16] Corte y amarre de varillas en bloques, bastones a 0.60 M.</v>
          </cell>
          <cell r="C28" t="str">
            <v>Ud</v>
          </cell>
          <cell r="D28">
            <v>1565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1</v>
          </cell>
          <cell r="J28">
            <v>0</v>
          </cell>
          <cell r="K28">
            <v>1</v>
          </cell>
          <cell r="L28">
            <v>0</v>
          </cell>
          <cell r="M28">
            <v>0</v>
          </cell>
          <cell r="N28">
            <v>1.0975576308675359</v>
          </cell>
        </row>
        <row r="29">
          <cell r="A29" t="str">
            <v>Albañilería</v>
          </cell>
          <cell r="B29" t="str">
            <v>M. O.1002-17 [17] Corte y amarre de varillas en bloques, bastones a 0.40 M.</v>
          </cell>
          <cell r="C29" t="str">
            <v>Ud</v>
          </cell>
          <cell r="D29">
            <v>1175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1</v>
          </cell>
          <cell r="J29">
            <v>0</v>
          </cell>
          <cell r="K29">
            <v>1</v>
          </cell>
          <cell r="L29">
            <v>0</v>
          </cell>
          <cell r="M29">
            <v>0</v>
          </cell>
          <cell r="N29">
            <v>1.461853355155484</v>
          </cell>
        </row>
        <row r="30">
          <cell r="A30" t="str">
            <v>Albañilería</v>
          </cell>
          <cell r="B30" t="str">
            <v>M. O.1002-18 [18] Corte y amarre de varillas en bloques, Bastones a 0.20 M.</v>
          </cell>
          <cell r="C30" t="str">
            <v>Ud</v>
          </cell>
          <cell r="D30">
            <v>785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1</v>
          </cell>
          <cell r="J30">
            <v>0</v>
          </cell>
          <cell r="K30">
            <v>1</v>
          </cell>
          <cell r="L30">
            <v>0</v>
          </cell>
          <cell r="M30">
            <v>0</v>
          </cell>
          <cell r="N30">
            <v>2.1881244487996097</v>
          </cell>
        </row>
        <row r="31">
          <cell r="A31" t="str">
            <v>Albañilería</v>
          </cell>
          <cell r="B31" t="str">
            <v xml:space="preserve">PAÑETE Y TERMINACIÓN DE PAREDES Y PLAFONES  </v>
          </cell>
          <cell r="N31" t="str">
            <v>P. A.</v>
          </cell>
        </row>
        <row r="32">
          <cell r="A32" t="str">
            <v>Albañilería</v>
          </cell>
          <cell r="B32" t="str">
            <v>M. O.1003-1 [11] Fraguache con escoba .</v>
          </cell>
          <cell r="C32" t="str">
            <v>m²</v>
          </cell>
          <cell r="D32">
            <v>69</v>
          </cell>
          <cell r="E32">
            <v>0</v>
          </cell>
          <cell r="F32">
            <v>0</v>
          </cell>
          <cell r="G32">
            <v>1</v>
          </cell>
          <cell r="H32">
            <v>0</v>
          </cell>
          <cell r="I32">
            <v>0</v>
          </cell>
          <cell r="J32">
            <v>0</v>
          </cell>
          <cell r="K32">
            <v>1</v>
          </cell>
          <cell r="L32">
            <v>0</v>
          </cell>
          <cell r="M32">
            <v>0</v>
          </cell>
          <cell r="N32">
            <v>19.757959866220734</v>
          </cell>
        </row>
        <row r="33">
          <cell r="A33" t="str">
            <v>Albañilería</v>
          </cell>
          <cell r="B33" t="str">
            <v>M. O.1003-2 [12] Careteo con llana.</v>
          </cell>
          <cell r="C33" t="str">
            <v>m²</v>
          </cell>
          <cell r="D33">
            <v>55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1</v>
          </cell>
          <cell r="J33">
            <v>0</v>
          </cell>
          <cell r="K33">
            <v>1</v>
          </cell>
          <cell r="L33">
            <v>0</v>
          </cell>
          <cell r="M33">
            <v>0</v>
          </cell>
          <cell r="N33">
            <v>31.23050349650352</v>
          </cell>
        </row>
        <row r="34">
          <cell r="A34" t="str">
            <v>Albañilería</v>
          </cell>
          <cell r="B34" t="str">
            <v>M. O.1003-3 [13] Resane con goma</v>
          </cell>
          <cell r="C34" t="str">
            <v>m²</v>
          </cell>
          <cell r="D34">
            <v>52</v>
          </cell>
          <cell r="E34">
            <v>0</v>
          </cell>
          <cell r="F34">
            <v>0</v>
          </cell>
          <cell r="G34">
            <v>1</v>
          </cell>
          <cell r="H34">
            <v>0</v>
          </cell>
          <cell r="I34">
            <v>1</v>
          </cell>
          <cell r="J34">
            <v>0</v>
          </cell>
          <cell r="K34">
            <v>1</v>
          </cell>
          <cell r="L34">
            <v>0</v>
          </cell>
          <cell r="M34">
            <v>0</v>
          </cell>
          <cell r="N34">
            <v>47.196213017751496</v>
          </cell>
        </row>
        <row r="35">
          <cell r="A35" t="str">
            <v>Albañilería</v>
          </cell>
          <cell r="B35" t="str">
            <v xml:space="preserve">M. O.1003-4 [14] Resane frotado. </v>
          </cell>
          <cell r="C35" t="str">
            <v>m²</v>
          </cell>
          <cell r="D35">
            <v>58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1</v>
          </cell>
          <cell r="J35">
            <v>0</v>
          </cell>
          <cell r="K35">
            <v>1</v>
          </cell>
          <cell r="L35">
            <v>0</v>
          </cell>
          <cell r="M35">
            <v>0</v>
          </cell>
          <cell r="N35">
            <v>29.615132625994718</v>
          </cell>
        </row>
        <row r="36">
          <cell r="A36" t="str">
            <v>Albañilería</v>
          </cell>
          <cell r="B36" t="str">
            <v>M. O.1003-5 [15] Repello maestreado en paredes.</v>
          </cell>
          <cell r="C36" t="str">
            <v>m²</v>
          </cell>
          <cell r="D36">
            <v>22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1</v>
          </cell>
          <cell r="J36">
            <v>0</v>
          </cell>
          <cell r="K36">
            <v>1</v>
          </cell>
          <cell r="L36">
            <v>0</v>
          </cell>
          <cell r="M36">
            <v>0</v>
          </cell>
          <cell r="N36">
            <v>78.076258741258798</v>
          </cell>
        </row>
        <row r="37">
          <cell r="A37" t="str">
            <v>Albañilería</v>
          </cell>
          <cell r="B37" t="str">
            <v xml:space="preserve">M. O.1003-6 [16] Repello maestreado en techo de 2cms., mínimo espesor. </v>
          </cell>
          <cell r="C37" t="str">
            <v>m²</v>
          </cell>
          <cell r="D37">
            <v>16</v>
          </cell>
          <cell r="E37">
            <v>0</v>
          </cell>
          <cell r="F37">
            <v>0</v>
          </cell>
          <cell r="G37">
            <v>1</v>
          </cell>
          <cell r="H37">
            <v>1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131.32168269230766</v>
          </cell>
        </row>
        <row r="38">
          <cell r="A38" t="str">
            <v>Albañilería</v>
          </cell>
          <cell r="B38" t="str">
            <v xml:space="preserve">M. O.1003-7 [17] Repello sin maestrear. </v>
          </cell>
          <cell r="C38" t="str">
            <v>m²</v>
          </cell>
          <cell r="D38">
            <v>46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1</v>
          </cell>
          <cell r="J38">
            <v>0</v>
          </cell>
          <cell r="K38">
            <v>1</v>
          </cell>
          <cell r="L38">
            <v>0</v>
          </cell>
          <cell r="M38">
            <v>0</v>
          </cell>
          <cell r="N38">
            <v>37.340819397993343</v>
          </cell>
        </row>
        <row r="39">
          <cell r="A39" t="str">
            <v>Albañilería</v>
          </cell>
          <cell r="B39" t="str">
            <v>M. O.1003-8 [18] Pañete rateado horizontal y vertical punta llana.</v>
          </cell>
          <cell r="C39" t="str">
            <v>m²</v>
          </cell>
          <cell r="D39">
            <v>42</v>
          </cell>
          <cell r="E39">
            <v>0</v>
          </cell>
          <cell r="F39">
            <v>0</v>
          </cell>
          <cell r="G39">
            <v>1</v>
          </cell>
          <cell r="H39">
            <v>0</v>
          </cell>
          <cell r="I39">
            <v>1</v>
          </cell>
          <cell r="J39">
            <v>0</v>
          </cell>
          <cell r="K39">
            <v>1</v>
          </cell>
          <cell r="L39">
            <v>0</v>
          </cell>
          <cell r="M39">
            <v>0</v>
          </cell>
          <cell r="N39">
            <v>58.433406593406616</v>
          </cell>
        </row>
        <row r="40">
          <cell r="A40" t="str">
            <v>Albañilería</v>
          </cell>
          <cell r="B40" t="str">
            <v xml:space="preserve">M. O.1003-9 [19] Pañete en ladrillos. </v>
          </cell>
          <cell r="C40" t="str">
            <v>m²</v>
          </cell>
          <cell r="N40" t="str">
            <v>P. A.</v>
          </cell>
        </row>
        <row r="41">
          <cell r="A41" t="str">
            <v>Albañilería</v>
          </cell>
          <cell r="B41" t="str">
            <v xml:space="preserve">M. O.1003-10 [20] Pañete en interior, en paredes maestreado y a plomo. </v>
          </cell>
          <cell r="C41" t="str">
            <v>m²</v>
          </cell>
          <cell r="D41">
            <v>28</v>
          </cell>
          <cell r="E41">
            <v>0</v>
          </cell>
          <cell r="F41">
            <v>0</v>
          </cell>
          <cell r="G41">
            <v>1</v>
          </cell>
          <cell r="H41">
            <v>1</v>
          </cell>
          <cell r="I41">
            <v>0</v>
          </cell>
          <cell r="J41">
            <v>1</v>
          </cell>
          <cell r="K41">
            <v>1</v>
          </cell>
          <cell r="L41">
            <v>0</v>
          </cell>
          <cell r="M41">
            <v>0</v>
          </cell>
          <cell r="N41">
            <v>131.56961538461539</v>
          </cell>
        </row>
        <row r="42">
          <cell r="A42" t="str">
            <v>Albañilería</v>
          </cell>
          <cell r="B42" t="str">
            <v>M. O.1003-11 [21] Pañete en exterior, maestreado y a plomo.</v>
          </cell>
          <cell r="C42" t="str">
            <v>m²</v>
          </cell>
          <cell r="D42">
            <v>22</v>
          </cell>
          <cell r="E42">
            <v>0</v>
          </cell>
          <cell r="F42">
            <v>0</v>
          </cell>
          <cell r="G42">
            <v>1</v>
          </cell>
          <cell r="H42">
            <v>1</v>
          </cell>
          <cell r="I42">
            <v>0</v>
          </cell>
          <cell r="J42">
            <v>1</v>
          </cell>
          <cell r="K42">
            <v>1</v>
          </cell>
          <cell r="L42">
            <v>0</v>
          </cell>
          <cell r="M42">
            <v>0</v>
          </cell>
          <cell r="N42">
            <v>167.45223776223776</v>
          </cell>
        </row>
        <row r="43">
          <cell r="A43" t="str">
            <v>Albañilería</v>
          </cell>
          <cell r="B43" t="str">
            <v>M. O.1003-12 [22] Pañete en techo y vigas.</v>
          </cell>
          <cell r="C43" t="str">
            <v>m²</v>
          </cell>
          <cell r="D43">
            <v>20</v>
          </cell>
          <cell r="E43">
            <v>0</v>
          </cell>
          <cell r="F43">
            <v>0</v>
          </cell>
          <cell r="G43">
            <v>1</v>
          </cell>
          <cell r="H43">
            <v>1</v>
          </cell>
          <cell r="I43">
            <v>0</v>
          </cell>
          <cell r="J43">
            <v>1</v>
          </cell>
          <cell r="K43">
            <v>1</v>
          </cell>
          <cell r="L43">
            <v>0</v>
          </cell>
          <cell r="M43">
            <v>0</v>
          </cell>
          <cell r="N43">
            <v>184.19746153846154</v>
          </cell>
        </row>
        <row r="44">
          <cell r="A44" t="str">
            <v>Albañilería</v>
          </cell>
          <cell r="B44" t="str">
            <v>M. O.1003-13 [23] Pañete en columna aisladas desde 0.20 en adelante.</v>
          </cell>
          <cell r="C44" t="str">
            <v>m²</v>
          </cell>
          <cell r="D44">
            <v>15</v>
          </cell>
          <cell r="E44">
            <v>0</v>
          </cell>
          <cell r="F44">
            <v>0</v>
          </cell>
          <cell r="G44">
            <v>1</v>
          </cell>
          <cell r="H44">
            <v>1</v>
          </cell>
          <cell r="I44">
            <v>0</v>
          </cell>
          <cell r="J44">
            <v>1</v>
          </cell>
          <cell r="K44">
            <v>1</v>
          </cell>
          <cell r="L44">
            <v>0</v>
          </cell>
          <cell r="M44">
            <v>0</v>
          </cell>
          <cell r="N44">
            <v>245.59661538461538</v>
          </cell>
        </row>
        <row r="45">
          <cell r="A45" t="str">
            <v>Albañilería</v>
          </cell>
          <cell r="B45" t="str">
            <v xml:space="preserve">M. O.1003-14 [24] Pañete en techo, maestreado a nivel 2cms mínimo . </v>
          </cell>
          <cell r="C45" t="str">
            <v>m²</v>
          </cell>
          <cell r="D45">
            <v>14.5</v>
          </cell>
          <cell r="E45">
            <v>0</v>
          </cell>
          <cell r="F45">
            <v>0</v>
          </cell>
          <cell r="G45">
            <v>1</v>
          </cell>
          <cell r="H45">
            <v>1</v>
          </cell>
          <cell r="I45">
            <v>0</v>
          </cell>
          <cell r="J45">
            <v>0</v>
          </cell>
          <cell r="K45">
            <v>1</v>
          </cell>
          <cell r="L45">
            <v>0</v>
          </cell>
          <cell r="M45">
            <v>0</v>
          </cell>
          <cell r="N45">
            <v>188.13246684350136</v>
          </cell>
        </row>
        <row r="46">
          <cell r="A46" t="str">
            <v>Albañilería</v>
          </cell>
          <cell r="B46" t="str">
            <v xml:space="preserve">M. O.1003-15 [25] Pañete pulido a color. </v>
          </cell>
          <cell r="C46" t="str">
            <v>m²</v>
          </cell>
          <cell r="D46">
            <v>17</v>
          </cell>
          <cell r="E46">
            <v>0</v>
          </cell>
          <cell r="F46">
            <v>0</v>
          </cell>
          <cell r="G46">
            <v>1</v>
          </cell>
          <cell r="H46">
            <v>1</v>
          </cell>
          <cell r="I46">
            <v>0</v>
          </cell>
          <cell r="J46">
            <v>0</v>
          </cell>
          <cell r="K46">
            <v>1</v>
          </cell>
          <cell r="L46">
            <v>0</v>
          </cell>
          <cell r="M46">
            <v>0</v>
          </cell>
          <cell r="N46">
            <v>160.46592760180997</v>
          </cell>
        </row>
        <row r="47">
          <cell r="A47" t="str">
            <v>Albañilería</v>
          </cell>
          <cell r="B47" t="str">
            <v>M. O.1003-16 [26] Pañete pulido sin color.</v>
          </cell>
          <cell r="C47" t="str">
            <v>m²</v>
          </cell>
          <cell r="D47">
            <v>19</v>
          </cell>
          <cell r="E47">
            <v>0</v>
          </cell>
          <cell r="F47">
            <v>0</v>
          </cell>
          <cell r="G47">
            <v>1</v>
          </cell>
          <cell r="H47">
            <v>1</v>
          </cell>
          <cell r="I47">
            <v>0</v>
          </cell>
          <cell r="J47">
            <v>0</v>
          </cell>
          <cell r="K47">
            <v>1</v>
          </cell>
          <cell r="L47">
            <v>0</v>
          </cell>
          <cell r="M47">
            <v>0</v>
          </cell>
          <cell r="N47">
            <v>143.57477732793524</v>
          </cell>
        </row>
        <row r="48">
          <cell r="A48" t="str">
            <v>Albañilería</v>
          </cell>
          <cell r="B48" t="str">
            <v xml:space="preserve">M. O.1003-17 [27] Pañete rasgado. </v>
          </cell>
          <cell r="C48" t="str">
            <v>m²</v>
          </cell>
          <cell r="D48">
            <v>12</v>
          </cell>
          <cell r="E48">
            <v>0</v>
          </cell>
          <cell r="F48">
            <v>0</v>
          </cell>
          <cell r="G48">
            <v>1</v>
          </cell>
          <cell r="H48">
            <v>1</v>
          </cell>
          <cell r="I48">
            <v>0</v>
          </cell>
          <cell r="J48">
            <v>0</v>
          </cell>
          <cell r="K48">
            <v>1</v>
          </cell>
          <cell r="L48">
            <v>0</v>
          </cell>
          <cell r="M48">
            <v>0</v>
          </cell>
          <cell r="N48">
            <v>227.32673076923081</v>
          </cell>
        </row>
        <row r="49">
          <cell r="A49" t="str">
            <v>Albañilería</v>
          </cell>
          <cell r="B49" t="str">
            <v xml:space="preserve">M. O.1003-18 [28] Pañete en HI – Rib. 3 capas. </v>
          </cell>
          <cell r="C49" t="str">
            <v>m²</v>
          </cell>
          <cell r="D49">
            <v>10</v>
          </cell>
          <cell r="E49">
            <v>0</v>
          </cell>
          <cell r="F49">
            <v>0</v>
          </cell>
          <cell r="G49">
            <v>1</v>
          </cell>
          <cell r="H49">
            <v>1</v>
          </cell>
          <cell r="I49">
            <v>0</v>
          </cell>
          <cell r="J49">
            <v>0</v>
          </cell>
          <cell r="K49">
            <v>1</v>
          </cell>
          <cell r="L49">
            <v>0</v>
          </cell>
          <cell r="M49">
            <v>0</v>
          </cell>
          <cell r="N49">
            <v>272.79207692307693</v>
          </cell>
        </row>
        <row r="50">
          <cell r="A50" t="str">
            <v>Albañilería</v>
          </cell>
          <cell r="B50" t="str">
            <v xml:space="preserve">M. O.1003-19 [29] Natilla. </v>
          </cell>
          <cell r="C50" t="str">
            <v>m²</v>
          </cell>
          <cell r="D50">
            <v>26</v>
          </cell>
          <cell r="E50">
            <v>0</v>
          </cell>
          <cell r="F50">
            <v>0</v>
          </cell>
          <cell r="G50">
            <v>0</v>
          </cell>
          <cell r="H50">
            <v>1</v>
          </cell>
          <cell r="I50">
            <v>0</v>
          </cell>
          <cell r="J50">
            <v>0</v>
          </cell>
          <cell r="K50">
            <v>1</v>
          </cell>
          <cell r="L50">
            <v>0</v>
          </cell>
          <cell r="M50">
            <v>0</v>
          </cell>
          <cell r="N50">
            <v>76.592130177514818</v>
          </cell>
        </row>
        <row r="51">
          <cell r="A51" t="str">
            <v>Albañilería</v>
          </cell>
          <cell r="B51" t="str">
            <v xml:space="preserve">M. O.1003-20 [30] Marmolina con piedras. </v>
          </cell>
          <cell r="C51" t="str">
            <v>m²</v>
          </cell>
          <cell r="D51">
            <v>8</v>
          </cell>
          <cell r="E51">
            <v>0</v>
          </cell>
          <cell r="F51">
            <v>0</v>
          </cell>
          <cell r="G51">
            <v>1</v>
          </cell>
          <cell r="H51">
            <v>1</v>
          </cell>
          <cell r="I51">
            <v>0</v>
          </cell>
          <cell r="J51">
            <v>0</v>
          </cell>
          <cell r="K51">
            <v>1</v>
          </cell>
          <cell r="L51">
            <v>0</v>
          </cell>
          <cell r="M51">
            <v>0</v>
          </cell>
          <cell r="N51">
            <v>340.9900961538462</v>
          </cell>
        </row>
        <row r="52">
          <cell r="A52" t="str">
            <v>Albañilería</v>
          </cell>
          <cell r="B52" t="str">
            <v>M. O.1003-21 [31] Marmolina frotada.</v>
          </cell>
          <cell r="C52" t="str">
            <v>m²</v>
          </cell>
          <cell r="D52">
            <v>10</v>
          </cell>
          <cell r="E52">
            <v>0</v>
          </cell>
          <cell r="F52">
            <v>0</v>
          </cell>
          <cell r="G52">
            <v>1</v>
          </cell>
          <cell r="H52">
            <v>1</v>
          </cell>
          <cell r="I52">
            <v>0</v>
          </cell>
          <cell r="J52">
            <v>0</v>
          </cell>
          <cell r="K52">
            <v>1</v>
          </cell>
          <cell r="L52">
            <v>0</v>
          </cell>
          <cell r="M52">
            <v>0</v>
          </cell>
          <cell r="N52">
            <v>272.79207692307693</v>
          </cell>
        </row>
        <row r="53">
          <cell r="A53" t="str">
            <v>Albañilería</v>
          </cell>
          <cell r="B53" t="str">
            <v>M. O.1003-22 [32] Perrilla .</v>
          </cell>
          <cell r="C53" t="str">
            <v>m²</v>
          </cell>
          <cell r="D53">
            <v>10</v>
          </cell>
          <cell r="E53">
            <v>0</v>
          </cell>
          <cell r="F53">
            <v>0</v>
          </cell>
          <cell r="G53">
            <v>1</v>
          </cell>
          <cell r="H53">
            <v>1</v>
          </cell>
          <cell r="I53">
            <v>0</v>
          </cell>
          <cell r="J53">
            <v>0</v>
          </cell>
          <cell r="K53">
            <v>1</v>
          </cell>
          <cell r="L53">
            <v>0</v>
          </cell>
          <cell r="M53">
            <v>0</v>
          </cell>
          <cell r="N53">
            <v>272.79207692307693</v>
          </cell>
        </row>
        <row r="54">
          <cell r="A54" t="str">
            <v>Albañilería</v>
          </cell>
          <cell r="B54" t="str">
            <v>M. O.1003-23 [33] Terminación de ½ pto. Arcos hasta 40cms. De ancho incluyendo 2 caras, fondo y cantos</v>
          </cell>
          <cell r="C54" t="str">
            <v>ml</v>
          </cell>
          <cell r="D54">
            <v>3</v>
          </cell>
          <cell r="E54">
            <v>0</v>
          </cell>
          <cell r="F54">
            <v>0</v>
          </cell>
          <cell r="G54">
            <v>1</v>
          </cell>
          <cell r="H54">
            <v>1</v>
          </cell>
          <cell r="I54">
            <v>0</v>
          </cell>
          <cell r="J54">
            <v>0</v>
          </cell>
          <cell r="K54">
            <v>1</v>
          </cell>
          <cell r="L54">
            <v>0</v>
          </cell>
          <cell r="M54">
            <v>0</v>
          </cell>
          <cell r="N54">
            <v>909.30692307692323</v>
          </cell>
        </row>
        <row r="55">
          <cell r="A55" t="str">
            <v>Albañilería</v>
          </cell>
          <cell r="B55" t="str">
            <v xml:space="preserve">M. O.1003-24 [34] Cantos en vigas, columnas, antepechos y mochetas </v>
          </cell>
          <cell r="C55" t="str">
            <v>ml</v>
          </cell>
          <cell r="D55">
            <v>30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1</v>
          </cell>
          <cell r="J55">
            <v>0</v>
          </cell>
          <cell r="K55">
            <v>1</v>
          </cell>
          <cell r="L55">
            <v>0</v>
          </cell>
          <cell r="M55">
            <v>0</v>
          </cell>
          <cell r="N55">
            <v>57.255923076923118</v>
          </cell>
        </row>
        <row r="56">
          <cell r="A56" t="str">
            <v>Albañilería</v>
          </cell>
          <cell r="B56" t="str">
            <v xml:space="preserve">M. O.1003-25 [35] Estrías. </v>
          </cell>
          <cell r="C56" t="str">
            <v>ml</v>
          </cell>
          <cell r="D56">
            <v>16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1</v>
          </cell>
          <cell r="J56">
            <v>0</v>
          </cell>
          <cell r="K56">
            <v>1</v>
          </cell>
          <cell r="L56">
            <v>0</v>
          </cell>
          <cell r="M56">
            <v>0</v>
          </cell>
          <cell r="N56">
            <v>107.35485576923085</v>
          </cell>
        </row>
        <row r="57">
          <cell r="A57" t="str">
            <v>Albañilería</v>
          </cell>
          <cell r="B57" t="str">
            <v>M. O.1003-26 [36] Goteros colgantes.</v>
          </cell>
          <cell r="C57" t="str">
            <v>ml</v>
          </cell>
          <cell r="D57">
            <v>13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1</v>
          </cell>
          <cell r="J57">
            <v>0</v>
          </cell>
          <cell r="K57">
            <v>1</v>
          </cell>
          <cell r="L57">
            <v>0</v>
          </cell>
          <cell r="M57">
            <v>0</v>
          </cell>
          <cell r="N57">
            <v>132.12905325443796</v>
          </cell>
        </row>
        <row r="58">
          <cell r="A58" t="str">
            <v>Albañilería</v>
          </cell>
          <cell r="B58" t="str">
            <v xml:space="preserve">M. O.1003-27 [37] Goteros en ranura. </v>
          </cell>
          <cell r="C58" t="str">
            <v>ml</v>
          </cell>
          <cell r="D58">
            <v>15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1</v>
          </cell>
          <cell r="J58">
            <v>0</v>
          </cell>
          <cell r="K58">
            <v>1</v>
          </cell>
          <cell r="L58">
            <v>0</v>
          </cell>
          <cell r="M58">
            <v>0</v>
          </cell>
          <cell r="N58">
            <v>114.51184615384624</v>
          </cell>
        </row>
        <row r="59">
          <cell r="A59" t="str">
            <v>Albañilería</v>
          </cell>
          <cell r="B59" t="str">
            <v>M. O.1003-28 [38] Capitel de 20 a 30 cms.</v>
          </cell>
          <cell r="C59" t="str">
            <v>ml</v>
          </cell>
          <cell r="D59" t="str">
            <v>P. A.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1</v>
          </cell>
          <cell r="J59">
            <v>0</v>
          </cell>
          <cell r="K59">
            <v>1</v>
          </cell>
          <cell r="L59">
            <v>0</v>
          </cell>
          <cell r="M59">
            <v>0</v>
          </cell>
          <cell r="N59" t="str">
            <v>P. A.</v>
          </cell>
        </row>
        <row r="60">
          <cell r="A60" t="str">
            <v>Albañilería</v>
          </cell>
          <cell r="B60" t="str">
            <v>M. O.1003-29 [39] Cornisas hasta 12cms. En cemento.</v>
          </cell>
          <cell r="C60" t="str">
            <v>ml</v>
          </cell>
          <cell r="D60">
            <v>9</v>
          </cell>
          <cell r="E60">
            <v>0</v>
          </cell>
          <cell r="F60">
            <v>0</v>
          </cell>
          <cell r="G60">
            <v>1</v>
          </cell>
          <cell r="H60">
            <v>1</v>
          </cell>
          <cell r="I60">
            <v>0</v>
          </cell>
          <cell r="J60">
            <v>0</v>
          </cell>
          <cell r="K60">
            <v>1</v>
          </cell>
          <cell r="L60">
            <v>0</v>
          </cell>
          <cell r="M60">
            <v>0</v>
          </cell>
          <cell r="N60">
            <v>303.1023076923077</v>
          </cell>
        </row>
        <row r="61">
          <cell r="A61" t="str">
            <v>Albañilería</v>
          </cell>
          <cell r="B61" t="str">
            <v>M. O.1003-30 [40] Rústico con escoba,  plana o llana sin incluir repello.</v>
          </cell>
          <cell r="C61" t="str">
            <v>m²</v>
          </cell>
          <cell r="D61">
            <v>20</v>
          </cell>
          <cell r="E61">
            <v>0</v>
          </cell>
          <cell r="F61">
            <v>0</v>
          </cell>
          <cell r="G61">
            <v>0</v>
          </cell>
          <cell r="H61">
            <v>1</v>
          </cell>
          <cell r="I61">
            <v>0</v>
          </cell>
          <cell r="J61">
            <v>0</v>
          </cell>
          <cell r="K61">
            <v>1</v>
          </cell>
          <cell r="L61">
            <v>0</v>
          </cell>
          <cell r="M61">
            <v>0</v>
          </cell>
          <cell r="N61">
            <v>99.569769230769268</v>
          </cell>
        </row>
        <row r="62">
          <cell r="A62" t="str">
            <v>Albañilería</v>
          </cell>
          <cell r="B62" t="str">
            <v xml:space="preserve">M. O.1003-31 [41] Lágrimas en cemento </v>
          </cell>
          <cell r="C62" t="str">
            <v>m²</v>
          </cell>
          <cell r="D62">
            <v>8</v>
          </cell>
          <cell r="E62">
            <v>0</v>
          </cell>
          <cell r="F62">
            <v>0</v>
          </cell>
          <cell r="G62">
            <v>0</v>
          </cell>
          <cell r="H62">
            <v>1</v>
          </cell>
          <cell r="I62">
            <v>0</v>
          </cell>
          <cell r="J62">
            <v>0</v>
          </cell>
          <cell r="K62">
            <v>1</v>
          </cell>
          <cell r="L62">
            <v>0</v>
          </cell>
          <cell r="M62">
            <v>0</v>
          </cell>
          <cell r="N62">
            <v>248.92442307692318</v>
          </cell>
        </row>
        <row r="63">
          <cell r="A63" t="str">
            <v>Albañilería</v>
          </cell>
          <cell r="B63" t="str">
            <v>M. O.1003-32 [42] Vuelo aislado de 0.80 mts. hasta 2 m.l.</v>
          </cell>
          <cell r="C63" t="str">
            <v>ml</v>
          </cell>
          <cell r="D63">
            <v>7.1</v>
          </cell>
          <cell r="E63">
            <v>0</v>
          </cell>
          <cell r="F63">
            <v>0</v>
          </cell>
          <cell r="G63">
            <v>0</v>
          </cell>
          <cell r="H63">
            <v>1</v>
          </cell>
          <cell r="I63">
            <v>0</v>
          </cell>
          <cell r="J63">
            <v>0</v>
          </cell>
          <cell r="K63">
            <v>1</v>
          </cell>
          <cell r="L63">
            <v>0</v>
          </cell>
          <cell r="M63">
            <v>0</v>
          </cell>
          <cell r="N63">
            <v>280.47822318526556</v>
          </cell>
        </row>
        <row r="64">
          <cell r="A64" t="str">
            <v>Albañilería</v>
          </cell>
          <cell r="B64" t="str">
            <v xml:space="preserve">M. O.1003-33 [43] Bajo relieve incluyendo cantos. </v>
          </cell>
          <cell r="C64" t="str">
            <v>ml</v>
          </cell>
          <cell r="D64">
            <v>7.5</v>
          </cell>
          <cell r="E64">
            <v>0</v>
          </cell>
          <cell r="F64">
            <v>0</v>
          </cell>
          <cell r="G64">
            <v>0</v>
          </cell>
          <cell r="H64">
            <v>1</v>
          </cell>
          <cell r="I64">
            <v>0</v>
          </cell>
          <cell r="J64">
            <v>0</v>
          </cell>
          <cell r="K64">
            <v>1</v>
          </cell>
          <cell r="L64">
            <v>0</v>
          </cell>
          <cell r="M64">
            <v>0</v>
          </cell>
          <cell r="N64">
            <v>265.51938461538469</v>
          </cell>
        </row>
        <row r="65">
          <cell r="A65" t="str">
            <v>Albañilería</v>
          </cell>
          <cell r="B65" t="str">
            <v>M. O.1003-34 [44] Rústico en decoraciones</v>
          </cell>
          <cell r="C65" t="str">
            <v>P. A.</v>
          </cell>
          <cell r="N65" t="str">
            <v>P. A.</v>
          </cell>
        </row>
        <row r="66">
          <cell r="A66" t="str">
            <v>Albañilería</v>
          </cell>
          <cell r="B66" t="str">
            <v xml:space="preserve">TERMINACIÓN DE TECHOS E IMPERMEABILIZACIÓN  </v>
          </cell>
          <cell r="N66" t="str">
            <v>P. A.</v>
          </cell>
        </row>
        <row r="67">
          <cell r="A67" t="str">
            <v>Albañilería</v>
          </cell>
          <cell r="B67" t="str">
            <v xml:space="preserve">M. O.1004-1 [45] Zabaleta en techos </v>
          </cell>
          <cell r="C67" t="str">
            <v>ml</v>
          </cell>
          <cell r="D67">
            <v>30</v>
          </cell>
          <cell r="E67">
            <v>0</v>
          </cell>
          <cell r="F67">
            <v>0</v>
          </cell>
          <cell r="G67">
            <v>1</v>
          </cell>
          <cell r="H67">
            <v>0</v>
          </cell>
          <cell r="I67">
            <v>1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60.914307692307695</v>
          </cell>
        </row>
        <row r="68">
          <cell r="A68" t="str">
            <v>Albañilería</v>
          </cell>
          <cell r="B68" t="str">
            <v xml:space="preserve">M. O.1004-2 [46] Zabaleta en pisos </v>
          </cell>
          <cell r="C68" t="str">
            <v>ml</v>
          </cell>
          <cell r="D68">
            <v>45</v>
          </cell>
          <cell r="E68">
            <v>0</v>
          </cell>
          <cell r="F68">
            <v>0</v>
          </cell>
          <cell r="G68">
            <v>1</v>
          </cell>
          <cell r="H68">
            <v>0</v>
          </cell>
          <cell r="I68">
            <v>1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40.609538461538463</v>
          </cell>
        </row>
        <row r="69">
          <cell r="A69" t="str">
            <v>Albañilería</v>
          </cell>
          <cell r="B69" t="str">
            <v>M. O.1004-3 [47] Fino en techo horizontal sin incluir subida de materiales</v>
          </cell>
          <cell r="C69" t="str">
            <v>m²</v>
          </cell>
          <cell r="D69">
            <v>16</v>
          </cell>
          <cell r="E69">
            <v>0</v>
          </cell>
          <cell r="F69">
            <v>0</v>
          </cell>
          <cell r="G69">
            <v>1</v>
          </cell>
          <cell r="H69">
            <v>0</v>
          </cell>
          <cell r="I69">
            <v>1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114.21432692307692</v>
          </cell>
        </row>
        <row r="70">
          <cell r="A70" t="str">
            <v>Albañilería</v>
          </cell>
          <cell r="B70" t="str">
            <v xml:space="preserve">M. O.1004-4 [48] Fino en techo inclinado sin incluir subida de materiales </v>
          </cell>
          <cell r="C70" t="str">
            <v>m²</v>
          </cell>
          <cell r="D70">
            <v>26</v>
          </cell>
          <cell r="E70">
            <v>0</v>
          </cell>
          <cell r="F70">
            <v>0</v>
          </cell>
          <cell r="G70">
            <v>1</v>
          </cell>
          <cell r="H70">
            <v>0</v>
          </cell>
          <cell r="I70">
            <v>1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70.28573964497042</v>
          </cell>
        </row>
        <row r="71">
          <cell r="A71" t="str">
            <v>Albañilería</v>
          </cell>
          <cell r="B71" t="str">
            <v xml:space="preserve">M. O.1004-5 [49] Fino  en techo bermuda incl. cantos, sin incluir subida de materiales </v>
          </cell>
          <cell r="C71" t="str">
            <v>m²</v>
          </cell>
          <cell r="D71">
            <v>13</v>
          </cell>
          <cell r="E71">
            <v>0</v>
          </cell>
          <cell r="F71">
            <v>0</v>
          </cell>
          <cell r="G71">
            <v>1</v>
          </cell>
          <cell r="H71">
            <v>1</v>
          </cell>
          <cell r="I71">
            <v>0</v>
          </cell>
          <cell r="J71">
            <v>1</v>
          </cell>
          <cell r="K71">
            <v>1</v>
          </cell>
          <cell r="L71">
            <v>0</v>
          </cell>
          <cell r="M71">
            <v>0</v>
          </cell>
          <cell r="N71">
            <v>283.38071005917158</v>
          </cell>
        </row>
        <row r="72">
          <cell r="A72" t="str">
            <v>Albañilería</v>
          </cell>
          <cell r="B72" t="str">
            <v>M. O.1004-6 [50] Capa atérmica (paja de arroz, desp., de cerámica de barro, aliven, etc.) sin fino y sin subida de materiales.</v>
          </cell>
          <cell r="C72" t="str">
            <v>m²</v>
          </cell>
          <cell r="D72">
            <v>25</v>
          </cell>
          <cell r="E72">
            <v>0</v>
          </cell>
          <cell r="F72">
            <v>0</v>
          </cell>
          <cell r="G72">
            <v>0</v>
          </cell>
          <cell r="H72">
            <v>1</v>
          </cell>
          <cell r="I72">
            <v>0</v>
          </cell>
          <cell r="J72">
            <v>0</v>
          </cell>
          <cell r="K72">
            <v>1</v>
          </cell>
          <cell r="L72">
            <v>0</v>
          </cell>
          <cell r="M72">
            <v>0</v>
          </cell>
          <cell r="N72">
            <v>79.655815384615423</v>
          </cell>
        </row>
        <row r="73">
          <cell r="A73" t="str">
            <v>Albañilería</v>
          </cell>
          <cell r="B73" t="str">
            <v xml:space="preserve">CONSTRUCCIÓN DE PISOS Y COLOCACIÓN DE ZÓCALOS:  </v>
          </cell>
          <cell r="N73" t="str">
            <v>P. A.</v>
          </cell>
        </row>
        <row r="74">
          <cell r="A74" t="str">
            <v>Albañilería</v>
          </cell>
          <cell r="B74" t="str">
            <v>M. O.1005-1 [51] Piso rejoneado sin pulir.</v>
          </cell>
          <cell r="C74" t="str">
            <v>M²</v>
          </cell>
          <cell r="D74">
            <v>28</v>
          </cell>
          <cell r="E74">
            <v>0</v>
          </cell>
          <cell r="F74">
            <v>0</v>
          </cell>
          <cell r="G74">
            <v>1</v>
          </cell>
          <cell r="H74">
            <v>0</v>
          </cell>
          <cell r="I74">
            <v>1</v>
          </cell>
          <cell r="J74">
            <v>0</v>
          </cell>
          <cell r="K74">
            <v>1</v>
          </cell>
          <cell r="L74">
            <v>1</v>
          </cell>
          <cell r="M74">
            <v>0</v>
          </cell>
          <cell r="N74">
            <v>108.09865384615387</v>
          </cell>
        </row>
        <row r="75">
          <cell r="A75" t="str">
            <v>Albañilería</v>
          </cell>
          <cell r="B75" t="str">
            <v>M. O.1005-2 [52] Piso rejoneado y pulido.</v>
          </cell>
          <cell r="C75" t="str">
            <v>M²</v>
          </cell>
          <cell r="D75">
            <v>24</v>
          </cell>
          <cell r="E75">
            <v>0</v>
          </cell>
          <cell r="F75">
            <v>0</v>
          </cell>
          <cell r="G75">
            <v>1</v>
          </cell>
          <cell r="H75">
            <v>0</v>
          </cell>
          <cell r="I75">
            <v>1</v>
          </cell>
          <cell r="J75">
            <v>0</v>
          </cell>
          <cell r="K75">
            <v>1</v>
          </cell>
          <cell r="L75">
            <v>1</v>
          </cell>
          <cell r="M75">
            <v>0</v>
          </cell>
          <cell r="N75">
            <v>126.11509615384618</v>
          </cell>
        </row>
        <row r="76">
          <cell r="A76" t="str">
            <v>Albañilería</v>
          </cell>
          <cell r="B76" t="str">
            <v>M. O.1005-3 [53] Piso rejoneado, pulido y marcado a hilo, incluyendo color</v>
          </cell>
          <cell r="C76" t="str">
            <v>M²</v>
          </cell>
          <cell r="D76">
            <v>18</v>
          </cell>
          <cell r="E76">
            <v>0</v>
          </cell>
          <cell r="F76">
            <v>0</v>
          </cell>
          <cell r="G76">
            <v>1</v>
          </cell>
          <cell r="H76">
            <v>0</v>
          </cell>
          <cell r="I76">
            <v>1</v>
          </cell>
          <cell r="J76">
            <v>0</v>
          </cell>
          <cell r="K76">
            <v>1</v>
          </cell>
          <cell r="L76">
            <v>1</v>
          </cell>
          <cell r="M76">
            <v>0</v>
          </cell>
          <cell r="N76">
            <v>168.15346153846156</v>
          </cell>
        </row>
        <row r="77">
          <cell r="A77" t="str">
            <v>Albañilería</v>
          </cell>
          <cell r="B77" t="str">
            <v>M. O.1005-4 [54] Piso de hormigón frotado con espesor de 10cms.</v>
          </cell>
          <cell r="C77" t="str">
            <v>M²</v>
          </cell>
          <cell r="D77">
            <v>24</v>
          </cell>
          <cell r="E77">
            <v>0</v>
          </cell>
          <cell r="F77">
            <v>0</v>
          </cell>
          <cell r="G77">
            <v>1</v>
          </cell>
          <cell r="H77">
            <v>0</v>
          </cell>
          <cell r="I77">
            <v>1</v>
          </cell>
          <cell r="J77">
            <v>0</v>
          </cell>
          <cell r="K77">
            <v>1</v>
          </cell>
          <cell r="L77">
            <v>1</v>
          </cell>
          <cell r="M77">
            <v>0</v>
          </cell>
          <cell r="N77">
            <v>126.11509615384618</v>
          </cell>
        </row>
        <row r="78">
          <cell r="A78" t="str">
            <v>Albañilería</v>
          </cell>
          <cell r="B78" t="str">
            <v>M. O.1005-5 [55] Piso de hormigón frotado y marcado a violín, con espesor de 10 cms.</v>
          </cell>
          <cell r="C78" t="str">
            <v>M²</v>
          </cell>
          <cell r="D78">
            <v>18</v>
          </cell>
          <cell r="E78">
            <v>0</v>
          </cell>
          <cell r="F78">
            <v>0</v>
          </cell>
          <cell r="G78">
            <v>1</v>
          </cell>
          <cell r="H78">
            <v>0</v>
          </cell>
          <cell r="I78">
            <v>1</v>
          </cell>
          <cell r="J78">
            <v>0</v>
          </cell>
          <cell r="K78">
            <v>1</v>
          </cell>
          <cell r="L78">
            <v>1</v>
          </cell>
          <cell r="M78">
            <v>0</v>
          </cell>
          <cell r="N78">
            <v>168.15346153846156</v>
          </cell>
        </row>
        <row r="79">
          <cell r="A79" t="str">
            <v>Albañilería</v>
          </cell>
          <cell r="B79" t="str">
            <v>M. O.1005-6 [56] Piso de hormigón pulido marcado a violín, con espesor de 0.10 mts.</v>
          </cell>
          <cell r="C79" t="str">
            <v>M²</v>
          </cell>
          <cell r="D79">
            <v>17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1</v>
          </cell>
          <cell r="J79">
            <v>0</v>
          </cell>
          <cell r="K79">
            <v>1</v>
          </cell>
          <cell r="L79">
            <v>0</v>
          </cell>
          <cell r="M79">
            <v>0</v>
          </cell>
          <cell r="N79">
            <v>101.03986425339374</v>
          </cell>
        </row>
        <row r="80">
          <cell r="A80" t="str">
            <v>Albañilería</v>
          </cell>
          <cell r="B80" t="str">
            <v>M. O.1005-7 [57] Piso de cemento pulido (fino solo)</v>
          </cell>
          <cell r="C80" t="str">
            <v>M²</v>
          </cell>
          <cell r="D80">
            <v>22</v>
          </cell>
          <cell r="E80">
            <v>0</v>
          </cell>
          <cell r="F80">
            <v>0</v>
          </cell>
          <cell r="G80">
            <v>1</v>
          </cell>
          <cell r="H80">
            <v>0</v>
          </cell>
          <cell r="I80">
            <v>1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83.064965034965041</v>
          </cell>
        </row>
        <row r="81">
          <cell r="A81" t="str">
            <v>Albañilería</v>
          </cell>
          <cell r="B81" t="str">
            <v>M. O.1005-8 [58] Piso de losetas de mármol de fabricación nacional incluyendo base y nivel.</v>
          </cell>
          <cell r="C81" t="str">
            <v>M²</v>
          </cell>
          <cell r="D81">
            <v>4.4000000000000004</v>
          </cell>
          <cell r="E81">
            <v>0</v>
          </cell>
          <cell r="F81">
            <v>0</v>
          </cell>
          <cell r="G81">
            <v>1</v>
          </cell>
          <cell r="H81">
            <v>1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477.53339160839147</v>
          </cell>
        </row>
        <row r="82">
          <cell r="A82" t="str">
            <v>Albañilería</v>
          </cell>
          <cell r="B82" t="str">
            <v>M. O.1005-9 [59] Piso de losetas de mármol importado incluyendo base y nivel.</v>
          </cell>
          <cell r="C82" t="str">
            <v>M²</v>
          </cell>
          <cell r="D82">
            <v>3.8</v>
          </cell>
          <cell r="E82">
            <v>0</v>
          </cell>
          <cell r="F82">
            <v>0</v>
          </cell>
          <cell r="G82">
            <v>1</v>
          </cell>
          <cell r="H82">
            <v>1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552.93340080971655</v>
          </cell>
        </row>
        <row r="83">
          <cell r="A83" t="str">
            <v>Albañilería</v>
          </cell>
          <cell r="B83" t="str">
            <v>M. O.1005-10 [60] Piso de mosaicos en cartabón.</v>
          </cell>
          <cell r="C83" t="str">
            <v>M²</v>
          </cell>
          <cell r="D83">
            <v>11</v>
          </cell>
          <cell r="E83">
            <v>0</v>
          </cell>
          <cell r="F83">
            <v>0</v>
          </cell>
          <cell r="G83">
            <v>1</v>
          </cell>
          <cell r="H83">
            <v>1</v>
          </cell>
          <cell r="I83">
            <v>0</v>
          </cell>
          <cell r="J83">
            <v>0</v>
          </cell>
          <cell r="K83">
            <v>1</v>
          </cell>
          <cell r="L83">
            <v>0</v>
          </cell>
          <cell r="M83">
            <v>0</v>
          </cell>
          <cell r="N83">
            <v>247.99279720279722</v>
          </cell>
        </row>
        <row r="84">
          <cell r="A84" t="str">
            <v>Albañilería</v>
          </cell>
          <cell r="B84" t="str">
            <v>M. O.1005-11 [61] Piso de mosaicos en plumilla</v>
          </cell>
          <cell r="C84" t="str">
            <v>M²</v>
          </cell>
          <cell r="D84">
            <v>11</v>
          </cell>
          <cell r="E84">
            <v>0</v>
          </cell>
          <cell r="F84">
            <v>0</v>
          </cell>
          <cell r="G84">
            <v>1</v>
          </cell>
          <cell r="H84">
            <v>1</v>
          </cell>
          <cell r="I84">
            <v>0</v>
          </cell>
          <cell r="J84">
            <v>0</v>
          </cell>
          <cell r="K84">
            <v>1</v>
          </cell>
          <cell r="L84">
            <v>0</v>
          </cell>
          <cell r="M84">
            <v>0</v>
          </cell>
          <cell r="N84">
            <v>247.99279720279722</v>
          </cell>
        </row>
        <row r="85">
          <cell r="A85" t="str">
            <v>Albañilería</v>
          </cell>
          <cell r="B85" t="str">
            <v>M. O.1005-12 [62] Piso de mosaicos 20x20 cms. y 25x25 cms. tipo corriente.</v>
          </cell>
          <cell r="C85" t="str">
            <v>M²</v>
          </cell>
          <cell r="D85">
            <v>15</v>
          </cell>
          <cell r="E85">
            <v>0</v>
          </cell>
          <cell r="F85">
            <v>0</v>
          </cell>
          <cell r="G85">
            <v>1</v>
          </cell>
          <cell r="H85">
            <v>1</v>
          </cell>
          <cell r="I85">
            <v>0</v>
          </cell>
          <cell r="J85">
            <v>0</v>
          </cell>
          <cell r="K85">
            <v>1</v>
          </cell>
          <cell r="L85">
            <v>0</v>
          </cell>
          <cell r="M85">
            <v>0</v>
          </cell>
          <cell r="N85">
            <v>181.86138461538465</v>
          </cell>
        </row>
        <row r="86">
          <cell r="A86" t="str">
            <v>Albañilería</v>
          </cell>
          <cell r="B86" t="str">
            <v>M. O.1005-13 [63] Piso de mosaicos de granito de 25x25 cms.</v>
          </cell>
          <cell r="C86" t="str">
            <v>M²</v>
          </cell>
          <cell r="D86">
            <v>14</v>
          </cell>
          <cell r="E86">
            <v>0</v>
          </cell>
          <cell r="F86">
            <v>0</v>
          </cell>
          <cell r="G86">
            <v>1</v>
          </cell>
          <cell r="H86">
            <v>1</v>
          </cell>
          <cell r="I86">
            <v>0</v>
          </cell>
          <cell r="J86">
            <v>0</v>
          </cell>
          <cell r="K86">
            <v>1</v>
          </cell>
          <cell r="L86">
            <v>0</v>
          </cell>
          <cell r="M86">
            <v>0</v>
          </cell>
          <cell r="N86">
            <v>194.85148351648354</v>
          </cell>
        </row>
        <row r="87">
          <cell r="A87" t="str">
            <v>Albañilería</v>
          </cell>
          <cell r="B87" t="str">
            <v>M. O.1005-14 [64] Piso de mosaicos de granito de 30x30 cms.</v>
          </cell>
          <cell r="C87" t="str">
            <v>M²</v>
          </cell>
          <cell r="D87">
            <v>13</v>
          </cell>
          <cell r="E87">
            <v>0</v>
          </cell>
          <cell r="F87">
            <v>0</v>
          </cell>
          <cell r="G87">
            <v>1</v>
          </cell>
          <cell r="H87">
            <v>1</v>
          </cell>
          <cell r="I87">
            <v>0</v>
          </cell>
          <cell r="J87">
            <v>0</v>
          </cell>
          <cell r="K87">
            <v>1</v>
          </cell>
          <cell r="L87">
            <v>0</v>
          </cell>
          <cell r="M87">
            <v>0</v>
          </cell>
          <cell r="N87">
            <v>209.84005917159766</v>
          </cell>
        </row>
        <row r="88">
          <cell r="A88" t="str">
            <v>Albañilería</v>
          </cell>
          <cell r="B88" t="str">
            <v>M. O.1005-15 [65] Piso de mosaicos de granito 33x33cms.</v>
          </cell>
          <cell r="C88" t="str">
            <v>M²</v>
          </cell>
          <cell r="D88">
            <v>13</v>
          </cell>
          <cell r="E88">
            <v>0</v>
          </cell>
          <cell r="F88">
            <v>0</v>
          </cell>
          <cell r="G88">
            <v>1</v>
          </cell>
          <cell r="H88">
            <v>1</v>
          </cell>
          <cell r="I88">
            <v>0</v>
          </cell>
          <cell r="J88">
            <v>0</v>
          </cell>
          <cell r="K88">
            <v>1</v>
          </cell>
          <cell r="L88">
            <v>0</v>
          </cell>
          <cell r="M88">
            <v>0</v>
          </cell>
          <cell r="N88">
            <v>209.84005917159766</v>
          </cell>
        </row>
        <row r="89">
          <cell r="A89" t="str">
            <v>Albañilería</v>
          </cell>
          <cell r="B89" t="str">
            <v>M. O.1005-16 [66] Piso de mosaicos de granito de 40x40cms.</v>
          </cell>
          <cell r="C89" t="str">
            <v>M²</v>
          </cell>
          <cell r="D89">
            <v>11</v>
          </cell>
          <cell r="E89">
            <v>0</v>
          </cell>
          <cell r="F89">
            <v>0</v>
          </cell>
          <cell r="G89">
            <v>1</v>
          </cell>
          <cell r="H89">
            <v>1</v>
          </cell>
          <cell r="I89">
            <v>0</v>
          </cell>
          <cell r="J89">
            <v>0</v>
          </cell>
          <cell r="K89">
            <v>1</v>
          </cell>
          <cell r="L89">
            <v>0</v>
          </cell>
          <cell r="M89">
            <v>0</v>
          </cell>
          <cell r="N89">
            <v>247.99279720279722</v>
          </cell>
        </row>
        <row r="90">
          <cell r="A90" t="str">
            <v>Albañilería</v>
          </cell>
          <cell r="B90" t="str">
            <v>M. O.1005-17 [67] Piso de mosaicos de granito 50x50cms.</v>
          </cell>
          <cell r="C90" t="str">
            <v>M²</v>
          </cell>
          <cell r="D90">
            <v>10.5</v>
          </cell>
          <cell r="E90">
            <v>0</v>
          </cell>
          <cell r="F90">
            <v>0</v>
          </cell>
          <cell r="G90">
            <v>1</v>
          </cell>
          <cell r="H90">
            <v>1</v>
          </cell>
          <cell r="I90">
            <v>0</v>
          </cell>
          <cell r="J90">
            <v>0</v>
          </cell>
          <cell r="K90">
            <v>1</v>
          </cell>
          <cell r="L90">
            <v>0</v>
          </cell>
          <cell r="M90">
            <v>0</v>
          </cell>
          <cell r="N90">
            <v>259.80197802197807</v>
          </cell>
        </row>
        <row r="91">
          <cell r="A91" t="str">
            <v>Albañilería</v>
          </cell>
          <cell r="B91" t="str">
            <v>M. O.1005-18 [68] Piso de mosaicos de granito en plumilla o cartabón.</v>
          </cell>
          <cell r="C91" t="str">
            <v>M²</v>
          </cell>
          <cell r="D91">
            <v>10.5</v>
          </cell>
          <cell r="E91">
            <v>0</v>
          </cell>
          <cell r="F91">
            <v>0</v>
          </cell>
          <cell r="G91">
            <v>1</v>
          </cell>
          <cell r="H91">
            <v>1</v>
          </cell>
          <cell r="I91">
            <v>0</v>
          </cell>
          <cell r="J91">
            <v>0</v>
          </cell>
          <cell r="K91">
            <v>1</v>
          </cell>
          <cell r="L91">
            <v>0</v>
          </cell>
          <cell r="M91">
            <v>0</v>
          </cell>
          <cell r="N91">
            <v>259.80197802197807</v>
          </cell>
        </row>
        <row r="92">
          <cell r="A92" t="str">
            <v>Albañilería</v>
          </cell>
          <cell r="B92" t="str">
            <v>M. O.1005-19 [69] Piso de mosaico de gravilla de 20x20cms.</v>
          </cell>
          <cell r="C92" t="str">
            <v>M²</v>
          </cell>
          <cell r="D92">
            <v>15</v>
          </cell>
          <cell r="E92">
            <v>0</v>
          </cell>
          <cell r="F92">
            <v>0</v>
          </cell>
          <cell r="G92">
            <v>1</v>
          </cell>
          <cell r="H92">
            <v>1</v>
          </cell>
          <cell r="I92">
            <v>0</v>
          </cell>
          <cell r="J92">
            <v>0</v>
          </cell>
          <cell r="K92">
            <v>1</v>
          </cell>
          <cell r="L92">
            <v>0</v>
          </cell>
          <cell r="M92">
            <v>0</v>
          </cell>
          <cell r="N92">
            <v>181.86138461538465</v>
          </cell>
        </row>
        <row r="93">
          <cell r="A93" t="str">
            <v>Albañilería</v>
          </cell>
          <cell r="B93" t="str">
            <v>M. O.1005-20 [70] Piso de mosaicos de gravilla de 25x25cms.</v>
          </cell>
          <cell r="C93" t="str">
            <v>M²</v>
          </cell>
          <cell r="D93">
            <v>15</v>
          </cell>
          <cell r="E93">
            <v>0</v>
          </cell>
          <cell r="F93">
            <v>0</v>
          </cell>
          <cell r="G93">
            <v>1</v>
          </cell>
          <cell r="H93">
            <v>1</v>
          </cell>
          <cell r="I93">
            <v>0</v>
          </cell>
          <cell r="J93">
            <v>0</v>
          </cell>
          <cell r="K93">
            <v>1</v>
          </cell>
          <cell r="L93">
            <v>0</v>
          </cell>
          <cell r="M93">
            <v>0</v>
          </cell>
          <cell r="N93">
            <v>181.86138461538465</v>
          </cell>
        </row>
        <row r="94">
          <cell r="A94" t="str">
            <v>Albañilería</v>
          </cell>
          <cell r="B94" t="str">
            <v>M. O.1005-21 [71] Piso de mosaicos de gravilla de 30x30cms.</v>
          </cell>
          <cell r="C94" t="str">
            <v>M²</v>
          </cell>
          <cell r="D94">
            <v>14</v>
          </cell>
          <cell r="E94">
            <v>0</v>
          </cell>
          <cell r="F94">
            <v>0</v>
          </cell>
          <cell r="G94">
            <v>1</v>
          </cell>
          <cell r="H94">
            <v>1</v>
          </cell>
          <cell r="I94">
            <v>0</v>
          </cell>
          <cell r="J94">
            <v>0</v>
          </cell>
          <cell r="K94">
            <v>1</v>
          </cell>
          <cell r="L94">
            <v>0</v>
          </cell>
          <cell r="M94">
            <v>0</v>
          </cell>
          <cell r="N94">
            <v>194.85148351648354</v>
          </cell>
        </row>
        <row r="95">
          <cell r="A95" t="str">
            <v>Albañilería</v>
          </cell>
          <cell r="B95" t="str">
            <v>M. O.1005-22 [72] Piso de mosaicos de gravilla de 40x40cms.</v>
          </cell>
          <cell r="C95" t="str">
            <v>M²</v>
          </cell>
          <cell r="D95">
            <v>13</v>
          </cell>
          <cell r="E95">
            <v>0</v>
          </cell>
          <cell r="F95">
            <v>0</v>
          </cell>
          <cell r="G95">
            <v>1</v>
          </cell>
          <cell r="H95">
            <v>1</v>
          </cell>
          <cell r="I95">
            <v>0</v>
          </cell>
          <cell r="J95">
            <v>0</v>
          </cell>
          <cell r="K95">
            <v>1</v>
          </cell>
          <cell r="L95">
            <v>0</v>
          </cell>
          <cell r="M95">
            <v>0</v>
          </cell>
          <cell r="N95">
            <v>209.84005917159766</v>
          </cell>
        </row>
        <row r="96">
          <cell r="A96" t="str">
            <v>Albañilería</v>
          </cell>
          <cell r="B96" t="str">
            <v>M. O.1005-23 [73] Piso de mosaicos de gravilla de 50x50cms.</v>
          </cell>
          <cell r="C96" t="str">
            <v>M²</v>
          </cell>
          <cell r="D96">
            <v>11</v>
          </cell>
          <cell r="E96">
            <v>0</v>
          </cell>
          <cell r="F96">
            <v>0</v>
          </cell>
          <cell r="G96">
            <v>1</v>
          </cell>
          <cell r="H96">
            <v>1</v>
          </cell>
          <cell r="I96">
            <v>0</v>
          </cell>
          <cell r="J96">
            <v>0</v>
          </cell>
          <cell r="K96">
            <v>1</v>
          </cell>
          <cell r="L96">
            <v>0</v>
          </cell>
          <cell r="M96">
            <v>0</v>
          </cell>
          <cell r="N96">
            <v>247.99279720279722</v>
          </cell>
        </row>
        <row r="97">
          <cell r="A97" t="str">
            <v>Albañilería</v>
          </cell>
          <cell r="B97" t="str">
            <v>M. O.1005-24 [74] Piso de losetas de cerámica de fabricación nacional de 15x15 hasta 20x20cms, sin incluir base y nivel.</v>
          </cell>
          <cell r="C97" t="str">
            <v>M²</v>
          </cell>
          <cell r="D97">
            <v>6</v>
          </cell>
          <cell r="E97">
            <v>0</v>
          </cell>
          <cell r="F97">
            <v>0</v>
          </cell>
          <cell r="G97">
            <v>0</v>
          </cell>
          <cell r="H97">
            <v>1</v>
          </cell>
          <cell r="I97">
            <v>0</v>
          </cell>
          <cell r="J97">
            <v>0</v>
          </cell>
          <cell r="K97">
            <v>1</v>
          </cell>
          <cell r="L97">
            <v>0</v>
          </cell>
          <cell r="M97">
            <v>0</v>
          </cell>
          <cell r="N97">
            <v>331.89923076923088</v>
          </cell>
        </row>
        <row r="98">
          <cell r="A98" t="str">
            <v>Albañilería</v>
          </cell>
          <cell r="B98" t="str">
            <v>M. O.1005-25 [75] Piso de losetas de cerámica de fabricación nacional de 15x15 hasta 20x20cms., incluyendo base y nivel.</v>
          </cell>
          <cell r="C98" t="str">
            <v>M²</v>
          </cell>
          <cell r="D98">
            <v>5</v>
          </cell>
          <cell r="E98">
            <v>0</v>
          </cell>
          <cell r="F98">
            <v>0</v>
          </cell>
          <cell r="G98">
            <v>0</v>
          </cell>
          <cell r="H98">
            <v>1</v>
          </cell>
          <cell r="I98">
            <v>0</v>
          </cell>
          <cell r="J98">
            <v>0</v>
          </cell>
          <cell r="K98">
            <v>1</v>
          </cell>
          <cell r="L98">
            <v>0</v>
          </cell>
          <cell r="M98">
            <v>0</v>
          </cell>
          <cell r="N98">
            <v>398.27907692307707</v>
          </cell>
        </row>
        <row r="99">
          <cell r="A99" t="str">
            <v>Albañilería</v>
          </cell>
          <cell r="B99" t="str">
            <v>M. O.1005-26 [76] Piso de losetas de cerámica importada de 15x15 hasta 20x20cms., sin incluir base y nivel.</v>
          </cell>
          <cell r="C99" t="str">
            <v>M²</v>
          </cell>
          <cell r="D99">
            <v>5.7</v>
          </cell>
          <cell r="E99">
            <v>0</v>
          </cell>
          <cell r="F99">
            <v>0</v>
          </cell>
          <cell r="G99">
            <v>0</v>
          </cell>
          <cell r="H99">
            <v>1</v>
          </cell>
          <cell r="I99">
            <v>0</v>
          </cell>
          <cell r="J99">
            <v>0</v>
          </cell>
          <cell r="K99">
            <v>1</v>
          </cell>
          <cell r="L99">
            <v>0</v>
          </cell>
          <cell r="M99">
            <v>0</v>
          </cell>
          <cell r="N99">
            <v>349.3676113360325</v>
          </cell>
        </row>
        <row r="100">
          <cell r="A100" t="str">
            <v>Albañilería</v>
          </cell>
          <cell r="B100" t="str">
            <v>M. O.1005-27 [77] Piso de losetas de cerámica importada de 15x15 hasta 20x20cms., incluyendo base y nivel.</v>
          </cell>
          <cell r="C100" t="str">
            <v>M²</v>
          </cell>
          <cell r="D100">
            <v>4.75</v>
          </cell>
          <cell r="E100">
            <v>0</v>
          </cell>
          <cell r="F100">
            <v>0</v>
          </cell>
          <cell r="G100">
            <v>0</v>
          </cell>
          <cell r="H100">
            <v>1</v>
          </cell>
          <cell r="I100">
            <v>0</v>
          </cell>
          <cell r="J100">
            <v>0</v>
          </cell>
          <cell r="K100">
            <v>1</v>
          </cell>
          <cell r="L100">
            <v>0</v>
          </cell>
          <cell r="M100">
            <v>0</v>
          </cell>
          <cell r="N100">
            <v>419.24113360323901</v>
          </cell>
        </row>
        <row r="101">
          <cell r="A101" t="str">
            <v>Albañilería</v>
          </cell>
          <cell r="B101" t="str">
            <v>M. O.1005-28 [78] Piso de losetas de cerámicas de fabricación nacional de 30x30 hasta 40x40 cms. Sin incluir base y nivel</v>
          </cell>
          <cell r="C101" t="str">
            <v>M²</v>
          </cell>
          <cell r="D101">
            <v>5.25</v>
          </cell>
          <cell r="E101">
            <v>0</v>
          </cell>
          <cell r="F101">
            <v>0</v>
          </cell>
          <cell r="G101">
            <v>0</v>
          </cell>
          <cell r="H101">
            <v>1</v>
          </cell>
          <cell r="I101">
            <v>0</v>
          </cell>
          <cell r="J101">
            <v>0</v>
          </cell>
          <cell r="K101">
            <v>1</v>
          </cell>
          <cell r="L101">
            <v>0</v>
          </cell>
          <cell r="M101">
            <v>0</v>
          </cell>
          <cell r="N101">
            <v>379.31340659340674</v>
          </cell>
        </row>
        <row r="102">
          <cell r="A102" t="str">
            <v>Albañilería</v>
          </cell>
          <cell r="B102" t="str">
            <v>M. O.1005-29 [79]  Piso de losetas de cerámica de fabricación nacional 30x30 hasta 40x40cms., incluyendo base y nivel.</v>
          </cell>
          <cell r="C102" t="str">
            <v>M²</v>
          </cell>
          <cell r="D102">
            <v>4.3</v>
          </cell>
          <cell r="E102">
            <v>0</v>
          </cell>
          <cell r="F102">
            <v>0</v>
          </cell>
          <cell r="G102">
            <v>0</v>
          </cell>
          <cell r="H102">
            <v>1</v>
          </cell>
          <cell r="I102">
            <v>0</v>
          </cell>
          <cell r="J102">
            <v>0</v>
          </cell>
          <cell r="K102">
            <v>1</v>
          </cell>
          <cell r="L102">
            <v>0</v>
          </cell>
          <cell r="M102">
            <v>0</v>
          </cell>
          <cell r="N102">
            <v>463.11520572450826</v>
          </cell>
        </row>
        <row r="103">
          <cell r="A103" t="str">
            <v>Albañilería</v>
          </cell>
          <cell r="B103" t="str">
            <v>M. O.1005-30 [80] Piso de losetas de cerámica importada de 30x30 hasta 40x40cms., sin incluir base y nivel.</v>
          </cell>
          <cell r="C103" t="str">
            <v>M²</v>
          </cell>
          <cell r="D103">
            <v>4.5999999999999996</v>
          </cell>
          <cell r="E103">
            <v>0</v>
          </cell>
          <cell r="F103">
            <v>0</v>
          </cell>
          <cell r="G103">
            <v>0</v>
          </cell>
          <cell r="H103">
            <v>1</v>
          </cell>
          <cell r="I103">
            <v>0</v>
          </cell>
          <cell r="J103">
            <v>0</v>
          </cell>
          <cell r="K103">
            <v>1</v>
          </cell>
          <cell r="L103">
            <v>0</v>
          </cell>
          <cell r="M103">
            <v>0</v>
          </cell>
          <cell r="N103">
            <v>432.9120401337795</v>
          </cell>
        </row>
        <row r="104">
          <cell r="A104" t="str">
            <v>Albañilería</v>
          </cell>
          <cell r="B104" t="str">
            <v>M. O.1005-31 [81] Piso de losetas de cerámica importada de 30x30 hasta 40x40cms., incluyendo base y nivel.</v>
          </cell>
          <cell r="C104" t="str">
            <v>M²</v>
          </cell>
          <cell r="D104">
            <v>4</v>
          </cell>
          <cell r="E104">
            <v>0</v>
          </cell>
          <cell r="F104">
            <v>0</v>
          </cell>
          <cell r="G104">
            <v>0</v>
          </cell>
          <cell r="H104">
            <v>1</v>
          </cell>
          <cell r="I104">
            <v>0</v>
          </cell>
          <cell r="J104">
            <v>0</v>
          </cell>
          <cell r="K104">
            <v>1</v>
          </cell>
          <cell r="L104">
            <v>0</v>
          </cell>
          <cell r="M104">
            <v>0</v>
          </cell>
          <cell r="N104">
            <v>497.84884615384635</v>
          </cell>
        </row>
        <row r="105">
          <cell r="A105" t="str">
            <v>Albañilería</v>
          </cell>
          <cell r="B105" t="str">
            <v>M. O.1005-32 [82] Colocación de vibrazos en pisos para parques y terrazas.</v>
          </cell>
          <cell r="C105" t="str">
            <v>M²</v>
          </cell>
          <cell r="D105">
            <v>12.5</v>
          </cell>
          <cell r="E105">
            <v>0</v>
          </cell>
          <cell r="F105">
            <v>0</v>
          </cell>
          <cell r="G105">
            <v>1</v>
          </cell>
          <cell r="H105">
            <v>1</v>
          </cell>
          <cell r="I105">
            <v>0</v>
          </cell>
          <cell r="J105">
            <v>0</v>
          </cell>
          <cell r="K105">
            <v>1</v>
          </cell>
          <cell r="L105">
            <v>0</v>
          </cell>
          <cell r="M105">
            <v>0</v>
          </cell>
          <cell r="N105">
            <v>218.23366153846158</v>
          </cell>
        </row>
        <row r="106">
          <cell r="A106" t="str">
            <v>Albañilería</v>
          </cell>
          <cell r="B106" t="str">
            <v>M. O.1005-33 [83] Colocación de torcho de 20x20 y 25x25 cms.</v>
          </cell>
          <cell r="C106" t="str">
            <v>M²</v>
          </cell>
          <cell r="D106">
            <v>15</v>
          </cell>
          <cell r="E106">
            <v>0</v>
          </cell>
          <cell r="F106">
            <v>0</v>
          </cell>
          <cell r="G106">
            <v>0</v>
          </cell>
          <cell r="H106">
            <v>1</v>
          </cell>
          <cell r="I106">
            <v>0</v>
          </cell>
          <cell r="J106">
            <v>0</v>
          </cell>
          <cell r="K106">
            <v>2</v>
          </cell>
          <cell r="L106">
            <v>0</v>
          </cell>
          <cell r="M106">
            <v>0</v>
          </cell>
          <cell r="N106">
            <v>174.5446153846155</v>
          </cell>
        </row>
        <row r="107">
          <cell r="A107" t="str">
            <v>Albañilería</v>
          </cell>
          <cell r="B107" t="str">
            <v>M. O.1005-34 [84] Colocación de zócalos corrientes.</v>
          </cell>
          <cell r="C107" t="str">
            <v>M.L.</v>
          </cell>
          <cell r="D107">
            <v>30</v>
          </cell>
          <cell r="E107">
            <v>0</v>
          </cell>
          <cell r="F107">
            <v>0</v>
          </cell>
          <cell r="G107">
            <v>0</v>
          </cell>
          <cell r="H107">
            <v>1</v>
          </cell>
          <cell r="I107">
            <v>0</v>
          </cell>
          <cell r="J107">
            <v>0</v>
          </cell>
          <cell r="K107">
            <v>1</v>
          </cell>
          <cell r="L107">
            <v>0</v>
          </cell>
          <cell r="M107">
            <v>0</v>
          </cell>
          <cell r="N107">
            <v>66.379846153846174</v>
          </cell>
        </row>
        <row r="108">
          <cell r="A108" t="str">
            <v>Albañilería</v>
          </cell>
          <cell r="B108" t="str">
            <v>M. O.1005-35 [85] Colocación de zócalos corrientes para escaleras.</v>
          </cell>
          <cell r="C108" t="str">
            <v>M.L.</v>
          </cell>
          <cell r="D108">
            <v>17</v>
          </cell>
          <cell r="E108">
            <v>0</v>
          </cell>
          <cell r="F108">
            <v>0</v>
          </cell>
          <cell r="G108">
            <v>0</v>
          </cell>
          <cell r="H108">
            <v>1</v>
          </cell>
          <cell r="I108">
            <v>0</v>
          </cell>
          <cell r="J108">
            <v>0</v>
          </cell>
          <cell r="K108">
            <v>1</v>
          </cell>
          <cell r="L108">
            <v>0</v>
          </cell>
          <cell r="M108">
            <v>0</v>
          </cell>
          <cell r="N108">
            <v>117.14090497737561</v>
          </cell>
        </row>
        <row r="109">
          <cell r="A109" t="str">
            <v>Albañilería</v>
          </cell>
          <cell r="B109" t="str">
            <v>M. O.1005-36 [86] Colocación de zócalos de granito para pisos.</v>
          </cell>
          <cell r="C109" t="str">
            <v>M.L</v>
          </cell>
          <cell r="D109">
            <v>22</v>
          </cell>
          <cell r="E109">
            <v>0</v>
          </cell>
          <cell r="F109">
            <v>0</v>
          </cell>
          <cell r="G109">
            <v>0</v>
          </cell>
          <cell r="H109">
            <v>1</v>
          </cell>
          <cell r="I109">
            <v>0</v>
          </cell>
          <cell r="J109">
            <v>0</v>
          </cell>
          <cell r="K109">
            <v>1</v>
          </cell>
          <cell r="L109">
            <v>0</v>
          </cell>
          <cell r="M109">
            <v>0</v>
          </cell>
          <cell r="N109">
            <v>90.517972027972064</v>
          </cell>
        </row>
        <row r="110">
          <cell r="A110" t="str">
            <v>Albañilería</v>
          </cell>
          <cell r="B110" t="str">
            <v>M. O.1005-37 [87] Colocación de zócalos de granito para escaleras.</v>
          </cell>
          <cell r="C110" t="str">
            <v>M.L.</v>
          </cell>
          <cell r="D110">
            <v>13</v>
          </cell>
          <cell r="E110">
            <v>0</v>
          </cell>
          <cell r="F110">
            <v>0</v>
          </cell>
          <cell r="G110">
            <v>0</v>
          </cell>
          <cell r="H110">
            <v>1</v>
          </cell>
          <cell r="I110">
            <v>0</v>
          </cell>
          <cell r="J110">
            <v>0</v>
          </cell>
          <cell r="K110">
            <v>1</v>
          </cell>
          <cell r="L110">
            <v>0</v>
          </cell>
          <cell r="M110">
            <v>0</v>
          </cell>
          <cell r="N110">
            <v>153.18426035502964</v>
          </cell>
        </row>
        <row r="111">
          <cell r="A111" t="str">
            <v>Albañilería</v>
          </cell>
          <cell r="B111" t="str">
            <v>M. O.1005-38 [88] Colocación de losetas de ladrillo o cemento para pisos hexagonales, ferias y otros no especificados.</v>
          </cell>
          <cell r="C111" t="str">
            <v>M².</v>
          </cell>
          <cell r="D111">
            <v>6.8</v>
          </cell>
          <cell r="E111">
            <v>0</v>
          </cell>
          <cell r="F111">
            <v>0</v>
          </cell>
          <cell r="G111">
            <v>0</v>
          </cell>
          <cell r="H111">
            <v>1</v>
          </cell>
          <cell r="I111">
            <v>0</v>
          </cell>
          <cell r="J111">
            <v>0</v>
          </cell>
          <cell r="K111">
            <v>1</v>
          </cell>
          <cell r="L111">
            <v>0</v>
          </cell>
          <cell r="M111">
            <v>0</v>
          </cell>
          <cell r="N111">
            <v>292.85226244343903</v>
          </cell>
        </row>
        <row r="112">
          <cell r="A112" t="str">
            <v>Albañilería</v>
          </cell>
          <cell r="B112" t="str">
            <v>M. O.1005-39 [89] Colocación de losetas de ladrillo de 12.5x25cms.</v>
          </cell>
          <cell r="C112" t="str">
            <v>M²</v>
          </cell>
          <cell r="D112">
            <v>8.8000000000000007</v>
          </cell>
          <cell r="E112">
            <v>0</v>
          </cell>
          <cell r="F112">
            <v>0</v>
          </cell>
          <cell r="G112">
            <v>0</v>
          </cell>
          <cell r="H112">
            <v>1</v>
          </cell>
          <cell r="I112">
            <v>0</v>
          </cell>
          <cell r="J112">
            <v>0</v>
          </cell>
          <cell r="K112">
            <v>1</v>
          </cell>
          <cell r="L112">
            <v>0</v>
          </cell>
          <cell r="M112">
            <v>0</v>
          </cell>
          <cell r="N112">
            <v>226.29493006993013</v>
          </cell>
        </row>
        <row r="113">
          <cell r="A113" t="str">
            <v>Albañilería</v>
          </cell>
          <cell r="B113" t="str">
            <v>M. O.1005-40 [90] Colocación de losetas de ladrillo en terrazas de 15x15 y 20x20 cms.</v>
          </cell>
          <cell r="C113" t="str">
            <v>M²</v>
          </cell>
          <cell r="D113">
            <v>8.8000000000000007</v>
          </cell>
          <cell r="E113">
            <v>0</v>
          </cell>
          <cell r="F113">
            <v>0</v>
          </cell>
          <cell r="G113">
            <v>0</v>
          </cell>
          <cell r="H113">
            <v>1</v>
          </cell>
          <cell r="I113">
            <v>0</v>
          </cell>
          <cell r="J113">
            <v>0</v>
          </cell>
          <cell r="K113">
            <v>1</v>
          </cell>
          <cell r="L113">
            <v>0</v>
          </cell>
          <cell r="M113">
            <v>0</v>
          </cell>
          <cell r="N113">
            <v>226.29493006993013</v>
          </cell>
        </row>
        <row r="114">
          <cell r="A114" t="str">
            <v>Albañilería</v>
          </cell>
          <cell r="B114" t="str">
            <v>M. O.1005-41 [91] Terminación de aceras de entradas en decoraciones.</v>
          </cell>
          <cell r="D114" t="str">
            <v>P. A.</v>
          </cell>
          <cell r="E114">
            <v>0</v>
          </cell>
          <cell r="F114">
            <v>0</v>
          </cell>
          <cell r="G114">
            <v>0</v>
          </cell>
          <cell r="H114">
            <v>1</v>
          </cell>
          <cell r="I114">
            <v>0</v>
          </cell>
          <cell r="J114">
            <v>0</v>
          </cell>
          <cell r="K114">
            <v>1</v>
          </cell>
          <cell r="L114">
            <v>0</v>
          </cell>
          <cell r="M114">
            <v>0</v>
          </cell>
          <cell r="N114" t="str">
            <v>P. A.</v>
          </cell>
        </row>
        <row r="115">
          <cell r="A115" t="str">
            <v>Albañilería</v>
          </cell>
          <cell r="B115" t="str">
            <v>M. O.1005-42 [92] Quicio y entre puertas.</v>
          </cell>
          <cell r="C115" t="str">
            <v>M.L.</v>
          </cell>
          <cell r="D115">
            <v>13.25</v>
          </cell>
          <cell r="E115">
            <v>0</v>
          </cell>
          <cell r="F115">
            <v>0</v>
          </cell>
          <cell r="G115">
            <v>0</v>
          </cell>
          <cell r="H115">
            <v>1</v>
          </cell>
          <cell r="I115">
            <v>0</v>
          </cell>
          <cell r="J115">
            <v>0</v>
          </cell>
          <cell r="K115">
            <v>1</v>
          </cell>
          <cell r="L115">
            <v>0</v>
          </cell>
          <cell r="M115">
            <v>0</v>
          </cell>
          <cell r="N115">
            <v>150.2939912917272</v>
          </cell>
        </row>
        <row r="116">
          <cell r="A116" t="str">
            <v>Albañilería</v>
          </cell>
          <cell r="B116" t="str">
            <v xml:space="preserve">ESCALONES  </v>
          </cell>
          <cell r="I116">
            <v>1</v>
          </cell>
          <cell r="K116">
            <v>1</v>
          </cell>
          <cell r="N116" t="str">
            <v>P. A.</v>
          </cell>
        </row>
        <row r="117">
          <cell r="A117" t="str">
            <v>Albañilería</v>
          </cell>
          <cell r="B117" t="str">
            <v>M. O.1006-1 [93] Confección de escalones revestidos de mezcla</v>
          </cell>
          <cell r="C117" t="str">
            <v>M.L.</v>
          </cell>
          <cell r="D117">
            <v>8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1</v>
          </cell>
          <cell r="J117">
            <v>0</v>
          </cell>
          <cell r="K117">
            <v>1</v>
          </cell>
          <cell r="L117">
            <v>0</v>
          </cell>
          <cell r="M117">
            <v>0</v>
          </cell>
          <cell r="N117">
            <v>214.7097115384617</v>
          </cell>
        </row>
        <row r="118">
          <cell r="A118" t="str">
            <v>Albañilería</v>
          </cell>
          <cell r="B118" t="str">
            <v>M. O.1006-2 [94] Terminación de escalones  de cemento</v>
          </cell>
          <cell r="C118" t="str">
            <v>M.L.</v>
          </cell>
          <cell r="D118">
            <v>13.5</v>
          </cell>
          <cell r="E118">
            <v>0</v>
          </cell>
          <cell r="F118">
            <v>0</v>
          </cell>
          <cell r="G118">
            <v>0</v>
          </cell>
          <cell r="H118">
            <v>1</v>
          </cell>
          <cell r="I118">
            <v>0</v>
          </cell>
          <cell r="J118">
            <v>0</v>
          </cell>
          <cell r="K118">
            <v>1</v>
          </cell>
          <cell r="L118">
            <v>0</v>
          </cell>
          <cell r="M118">
            <v>0</v>
          </cell>
          <cell r="N118">
            <v>147.51076923076928</v>
          </cell>
        </row>
        <row r="119">
          <cell r="A119" t="str">
            <v>Albañilería</v>
          </cell>
          <cell r="B119" t="str">
            <v>M. O.1006-3 [95] Montura de escalones en escaleras huella y contrahuella.</v>
          </cell>
          <cell r="C119" t="str">
            <v>M.L.</v>
          </cell>
          <cell r="D119">
            <v>8</v>
          </cell>
          <cell r="E119">
            <v>0</v>
          </cell>
          <cell r="F119">
            <v>0</v>
          </cell>
          <cell r="G119">
            <v>0</v>
          </cell>
          <cell r="H119">
            <v>1</v>
          </cell>
          <cell r="I119">
            <v>0</v>
          </cell>
          <cell r="J119">
            <v>0</v>
          </cell>
          <cell r="K119">
            <v>1</v>
          </cell>
          <cell r="L119">
            <v>0</v>
          </cell>
          <cell r="M119">
            <v>0</v>
          </cell>
          <cell r="N119">
            <v>248.92442307692318</v>
          </cell>
        </row>
        <row r="120">
          <cell r="A120" t="str">
            <v>Albañilería</v>
          </cell>
          <cell r="B120" t="str">
            <v>M. O.1006-4 [96] Revestimiento de escalones en mosaico.</v>
          </cell>
          <cell r="C120" t="str">
            <v>M.L.</v>
          </cell>
          <cell r="D120">
            <v>9.5</v>
          </cell>
          <cell r="E120">
            <v>0</v>
          </cell>
          <cell r="F120">
            <v>0</v>
          </cell>
          <cell r="G120">
            <v>0</v>
          </cell>
          <cell r="H120">
            <v>1</v>
          </cell>
          <cell r="I120">
            <v>0</v>
          </cell>
          <cell r="J120">
            <v>0</v>
          </cell>
          <cell r="K120">
            <v>1</v>
          </cell>
          <cell r="L120">
            <v>0</v>
          </cell>
          <cell r="M120">
            <v>0</v>
          </cell>
          <cell r="N120">
            <v>209.6205668016195</v>
          </cell>
        </row>
        <row r="121">
          <cell r="A121" t="str">
            <v>Albañilería</v>
          </cell>
          <cell r="B121" t="str">
            <v>M. O.1006-5 [97] Montura de escalones en accesos de granitos.</v>
          </cell>
          <cell r="C121" t="str">
            <v>M.L</v>
          </cell>
          <cell r="D121">
            <v>7</v>
          </cell>
          <cell r="E121">
            <v>0</v>
          </cell>
          <cell r="F121">
            <v>0</v>
          </cell>
          <cell r="G121">
            <v>0</v>
          </cell>
          <cell r="H121">
            <v>1</v>
          </cell>
          <cell r="I121">
            <v>0</v>
          </cell>
          <cell r="J121">
            <v>0</v>
          </cell>
          <cell r="K121">
            <v>1</v>
          </cell>
          <cell r="L121">
            <v>0</v>
          </cell>
          <cell r="M121">
            <v>0</v>
          </cell>
          <cell r="N121">
            <v>284.48505494505508</v>
          </cell>
        </row>
        <row r="122">
          <cell r="A122" t="str">
            <v>Albañilería</v>
          </cell>
          <cell r="B122" t="str">
            <v>M. O.1006-6 [98] Escalones revestidos de cerámica de fabricación nacional incluyendo huella, contrahuella y vuelo.</v>
          </cell>
          <cell r="C122" t="str">
            <v>M.L.</v>
          </cell>
          <cell r="D122">
            <v>4.9000000000000004</v>
          </cell>
          <cell r="E122">
            <v>0</v>
          </cell>
          <cell r="F122">
            <v>0</v>
          </cell>
          <cell r="G122">
            <v>0</v>
          </cell>
          <cell r="H122">
            <v>1</v>
          </cell>
          <cell r="I122">
            <v>0</v>
          </cell>
          <cell r="J122">
            <v>0</v>
          </cell>
          <cell r="K122">
            <v>1</v>
          </cell>
          <cell r="L122">
            <v>0</v>
          </cell>
          <cell r="M122">
            <v>0</v>
          </cell>
          <cell r="N122">
            <v>406.4072213500786</v>
          </cell>
        </row>
        <row r="123">
          <cell r="A123" t="str">
            <v>Albañilería</v>
          </cell>
          <cell r="B123" t="str">
            <v>M. O.1006-7 [99] Escalones revestidos de cerámica importada incluyendo huella, contrahuella y vuelo.</v>
          </cell>
          <cell r="C123" t="str">
            <v>M.L.</v>
          </cell>
          <cell r="D123">
            <v>4</v>
          </cell>
          <cell r="E123">
            <v>0</v>
          </cell>
          <cell r="F123">
            <v>0</v>
          </cell>
          <cell r="G123">
            <v>0</v>
          </cell>
          <cell r="H123">
            <v>1</v>
          </cell>
          <cell r="I123">
            <v>0</v>
          </cell>
          <cell r="J123">
            <v>0</v>
          </cell>
          <cell r="K123">
            <v>1</v>
          </cell>
          <cell r="L123">
            <v>0</v>
          </cell>
          <cell r="M123">
            <v>0</v>
          </cell>
          <cell r="N123">
            <v>497.84884615384635</v>
          </cell>
        </row>
        <row r="124">
          <cell r="A124" t="str">
            <v>Albañilería</v>
          </cell>
          <cell r="B124" t="str">
            <v>M. O.1006-8 [100] Confección de escalones y revestimiento de ladrillo.</v>
          </cell>
          <cell r="C124" t="str">
            <v>M.L.</v>
          </cell>
          <cell r="D124">
            <v>3.9</v>
          </cell>
          <cell r="E124">
            <v>0</v>
          </cell>
          <cell r="F124">
            <v>0</v>
          </cell>
          <cell r="G124">
            <v>0</v>
          </cell>
          <cell r="H124">
            <v>1</v>
          </cell>
          <cell r="I124">
            <v>0</v>
          </cell>
          <cell r="J124">
            <v>0</v>
          </cell>
          <cell r="K124">
            <v>1</v>
          </cell>
          <cell r="L124">
            <v>0</v>
          </cell>
          <cell r="M124">
            <v>0</v>
          </cell>
          <cell r="N124">
            <v>510.61420118343216</v>
          </cell>
        </row>
        <row r="125">
          <cell r="A125" t="str">
            <v>Albañilería</v>
          </cell>
          <cell r="B125" t="str">
            <v>M. O.1006-9 [101] Revestimiento de escalones en ladrillos.</v>
          </cell>
          <cell r="C125" t="str">
            <v>M.L.</v>
          </cell>
          <cell r="D125">
            <v>4.75</v>
          </cell>
          <cell r="E125">
            <v>0</v>
          </cell>
          <cell r="F125">
            <v>0</v>
          </cell>
          <cell r="G125">
            <v>0</v>
          </cell>
          <cell r="H125">
            <v>1</v>
          </cell>
          <cell r="I125">
            <v>0</v>
          </cell>
          <cell r="J125">
            <v>0</v>
          </cell>
          <cell r="K125">
            <v>1</v>
          </cell>
          <cell r="L125">
            <v>0</v>
          </cell>
          <cell r="M125">
            <v>0</v>
          </cell>
          <cell r="N125">
            <v>419.24113360323901</v>
          </cell>
        </row>
        <row r="126">
          <cell r="A126" t="str">
            <v>Albañilería</v>
          </cell>
          <cell r="B126" t="str">
            <v xml:space="preserve">REVESTIMIENTO DE PAREDES DE BAÑO  </v>
          </cell>
          <cell r="N126" t="str">
            <v>P. A.</v>
          </cell>
        </row>
        <row r="127">
          <cell r="A127" t="str">
            <v>Albañilería</v>
          </cell>
          <cell r="B127" t="str">
            <v>M. O.1007-1 [102] Colocación de losetas de cemento para baños de 12.5x25 cms.</v>
          </cell>
          <cell r="C127" t="str">
            <v>M²</v>
          </cell>
          <cell r="D127">
            <v>8</v>
          </cell>
          <cell r="E127">
            <v>0</v>
          </cell>
          <cell r="F127">
            <v>0</v>
          </cell>
          <cell r="G127">
            <v>0</v>
          </cell>
          <cell r="H127">
            <v>1</v>
          </cell>
          <cell r="I127">
            <v>0</v>
          </cell>
          <cell r="J127">
            <v>0</v>
          </cell>
          <cell r="K127">
            <v>1</v>
          </cell>
          <cell r="L127">
            <v>0</v>
          </cell>
          <cell r="M127">
            <v>0</v>
          </cell>
          <cell r="N127">
            <v>248.92442307692318</v>
          </cell>
        </row>
        <row r="128">
          <cell r="A128" t="str">
            <v>Albañilería</v>
          </cell>
          <cell r="B128" t="str">
            <v>M. O.1007-2 [103] Colocación de azulejos 15x15cms., con junta trabada.</v>
          </cell>
          <cell r="C128" t="str">
            <v>M²</v>
          </cell>
          <cell r="D128">
            <v>5</v>
          </cell>
          <cell r="E128">
            <v>0</v>
          </cell>
          <cell r="F128">
            <v>0</v>
          </cell>
          <cell r="G128">
            <v>0</v>
          </cell>
          <cell r="H128">
            <v>1</v>
          </cell>
          <cell r="I128">
            <v>0</v>
          </cell>
          <cell r="J128">
            <v>0</v>
          </cell>
          <cell r="K128">
            <v>1</v>
          </cell>
          <cell r="L128">
            <v>0</v>
          </cell>
          <cell r="M128">
            <v>0</v>
          </cell>
          <cell r="N128">
            <v>398.27907692307707</v>
          </cell>
        </row>
        <row r="129">
          <cell r="A129" t="str">
            <v>Albañilería</v>
          </cell>
          <cell r="B129" t="str">
            <v>M. O.1007-3 [104] Colocación de azulejos10x10cms., en plumilla.</v>
          </cell>
          <cell r="C129" t="str">
            <v>M²</v>
          </cell>
          <cell r="D129">
            <v>2.5</v>
          </cell>
          <cell r="E129">
            <v>0</v>
          </cell>
          <cell r="F129">
            <v>0</v>
          </cell>
          <cell r="G129">
            <v>0</v>
          </cell>
          <cell r="H129">
            <v>1</v>
          </cell>
          <cell r="I129">
            <v>0</v>
          </cell>
          <cell r="J129">
            <v>0</v>
          </cell>
          <cell r="K129">
            <v>1</v>
          </cell>
          <cell r="L129">
            <v>0</v>
          </cell>
          <cell r="M129">
            <v>0</v>
          </cell>
          <cell r="N129">
            <v>796.55815384615414</v>
          </cell>
        </row>
        <row r="130">
          <cell r="A130" t="str">
            <v>Albañilería</v>
          </cell>
          <cell r="B130" t="str">
            <v>M. O.1007-4 [105] Colocación de azulejos 10x10cms., con junta corrida.</v>
          </cell>
          <cell r="C130" t="str">
            <v>M²</v>
          </cell>
          <cell r="D130">
            <v>3</v>
          </cell>
          <cell r="E130">
            <v>0</v>
          </cell>
          <cell r="F130">
            <v>0</v>
          </cell>
          <cell r="G130">
            <v>0</v>
          </cell>
          <cell r="H130">
            <v>1</v>
          </cell>
          <cell r="I130">
            <v>0</v>
          </cell>
          <cell r="J130">
            <v>0</v>
          </cell>
          <cell r="K130">
            <v>1</v>
          </cell>
          <cell r="L130">
            <v>0</v>
          </cell>
          <cell r="M130">
            <v>0</v>
          </cell>
          <cell r="N130">
            <v>663.79846153846177</v>
          </cell>
        </row>
        <row r="131">
          <cell r="A131" t="str">
            <v>Albañilería</v>
          </cell>
          <cell r="B131" t="str">
            <v>M. O.1007-5 [106] Colocación de azulejos en combinación</v>
          </cell>
          <cell r="C131" t="str">
            <v>M²</v>
          </cell>
          <cell r="D131">
            <v>4.3</v>
          </cell>
          <cell r="E131">
            <v>0</v>
          </cell>
          <cell r="F131">
            <v>0</v>
          </cell>
          <cell r="G131">
            <v>0</v>
          </cell>
          <cell r="H131">
            <v>1</v>
          </cell>
          <cell r="I131">
            <v>0</v>
          </cell>
          <cell r="J131">
            <v>0</v>
          </cell>
          <cell r="K131">
            <v>1</v>
          </cell>
          <cell r="L131">
            <v>0</v>
          </cell>
          <cell r="M131">
            <v>0</v>
          </cell>
          <cell r="N131">
            <v>463.11520572450826</v>
          </cell>
        </row>
        <row r="132">
          <cell r="A132" t="str">
            <v>Albañilería</v>
          </cell>
          <cell r="B132" t="str">
            <v>M. O.1007-6 [107] Colocación de azulejos 15x15cms, con junta corrida</v>
          </cell>
          <cell r="C132" t="str">
            <v>M²</v>
          </cell>
          <cell r="D132">
            <v>5.25</v>
          </cell>
          <cell r="E132">
            <v>0</v>
          </cell>
          <cell r="F132">
            <v>0</v>
          </cell>
          <cell r="G132">
            <v>0</v>
          </cell>
          <cell r="H132">
            <v>1</v>
          </cell>
          <cell r="I132">
            <v>0</v>
          </cell>
          <cell r="J132">
            <v>0</v>
          </cell>
          <cell r="K132">
            <v>1</v>
          </cell>
          <cell r="L132">
            <v>0</v>
          </cell>
          <cell r="M132">
            <v>0</v>
          </cell>
          <cell r="N132">
            <v>379.31340659340674</v>
          </cell>
        </row>
        <row r="133">
          <cell r="A133" t="str">
            <v>Albañilería</v>
          </cell>
          <cell r="B133" t="str">
            <v>M. O.1007-7 [108] Bañera revestida con azulejos altura 30cms.,  hasta 1.50 mts.</v>
          </cell>
          <cell r="C133" t="str">
            <v>Ud</v>
          </cell>
          <cell r="D133">
            <v>0.75</v>
          </cell>
          <cell r="E133">
            <v>0</v>
          </cell>
          <cell r="F133">
            <v>0</v>
          </cell>
          <cell r="G133">
            <v>0</v>
          </cell>
          <cell r="H133">
            <v>1</v>
          </cell>
          <cell r="I133">
            <v>0</v>
          </cell>
          <cell r="J133">
            <v>0</v>
          </cell>
          <cell r="K133">
            <v>1</v>
          </cell>
          <cell r="L133">
            <v>0</v>
          </cell>
          <cell r="M133">
            <v>0</v>
          </cell>
          <cell r="N133">
            <v>2655.1938461538471</v>
          </cell>
        </row>
        <row r="134">
          <cell r="A134" t="str">
            <v>Albañilería</v>
          </cell>
          <cell r="B134" t="str">
            <v>M. O.1007-8 [109] Bañera revestida con azulejos altura 30cms., desde 1.50mts. hasta 1.80mts. de largo.</v>
          </cell>
          <cell r="C134" t="str">
            <v>Ud</v>
          </cell>
          <cell r="D134">
            <v>0.65</v>
          </cell>
          <cell r="E134">
            <v>0</v>
          </cell>
          <cell r="F134">
            <v>0</v>
          </cell>
          <cell r="G134">
            <v>0</v>
          </cell>
          <cell r="H134">
            <v>1</v>
          </cell>
          <cell r="I134">
            <v>0</v>
          </cell>
          <cell r="J134">
            <v>0</v>
          </cell>
          <cell r="K134">
            <v>1</v>
          </cell>
          <cell r="L134">
            <v>0</v>
          </cell>
          <cell r="M134">
            <v>0</v>
          </cell>
          <cell r="N134">
            <v>3063.6852071005928</v>
          </cell>
        </row>
        <row r="135">
          <cell r="A135" t="str">
            <v>Albañilería</v>
          </cell>
          <cell r="B135" t="str">
            <v>M. O.1007-9 [110] Bañera empotrada revestida con cerámica de fabricación nacional.</v>
          </cell>
          <cell r="C135" t="str">
            <v>Ud</v>
          </cell>
          <cell r="D135" t="str">
            <v>P. A.</v>
          </cell>
          <cell r="E135">
            <v>0</v>
          </cell>
          <cell r="F135">
            <v>0</v>
          </cell>
          <cell r="G135">
            <v>0</v>
          </cell>
          <cell r="H135">
            <v>1</v>
          </cell>
          <cell r="I135">
            <v>0</v>
          </cell>
          <cell r="J135">
            <v>0</v>
          </cell>
          <cell r="K135">
            <v>1</v>
          </cell>
          <cell r="L135">
            <v>0</v>
          </cell>
          <cell r="M135">
            <v>0</v>
          </cell>
          <cell r="N135" t="str">
            <v>P. A.</v>
          </cell>
        </row>
        <row r="136">
          <cell r="A136" t="str">
            <v>Albañilería</v>
          </cell>
          <cell r="B136" t="str">
            <v>M. O.1007-10 [111] Bañera empotrada revestida con cerámica importada.</v>
          </cell>
          <cell r="C136" t="str">
            <v>Ud</v>
          </cell>
          <cell r="D136" t="str">
            <v>P. A.</v>
          </cell>
          <cell r="E136">
            <v>0</v>
          </cell>
          <cell r="F136">
            <v>0</v>
          </cell>
          <cell r="G136">
            <v>0</v>
          </cell>
          <cell r="H136">
            <v>1</v>
          </cell>
          <cell r="I136">
            <v>0</v>
          </cell>
          <cell r="J136">
            <v>0</v>
          </cell>
          <cell r="K136">
            <v>1</v>
          </cell>
          <cell r="L136">
            <v>0</v>
          </cell>
          <cell r="M136">
            <v>0</v>
          </cell>
          <cell r="N136" t="str">
            <v>P. A.</v>
          </cell>
        </row>
        <row r="137">
          <cell r="A137" t="str">
            <v>Albañilería</v>
          </cell>
          <cell r="B137" t="str">
            <v>M. O.1007-11 [112] Bañera cónica.</v>
          </cell>
          <cell r="C137" t="str">
            <v>Ud</v>
          </cell>
          <cell r="D137" t="str">
            <v>P. A.</v>
          </cell>
          <cell r="E137">
            <v>0</v>
          </cell>
          <cell r="F137">
            <v>0</v>
          </cell>
          <cell r="G137">
            <v>0</v>
          </cell>
          <cell r="H137">
            <v>1</v>
          </cell>
          <cell r="I137">
            <v>0</v>
          </cell>
          <cell r="J137">
            <v>0</v>
          </cell>
          <cell r="K137">
            <v>1</v>
          </cell>
          <cell r="L137">
            <v>0</v>
          </cell>
          <cell r="M137">
            <v>0</v>
          </cell>
          <cell r="N137" t="str">
            <v>P. A.</v>
          </cell>
        </row>
        <row r="138">
          <cell r="A138" t="str">
            <v>Albañilería</v>
          </cell>
          <cell r="B138" t="str">
            <v>M. O.1007-12 [113] Mochetas de azulejos</v>
          </cell>
          <cell r="C138" t="str">
            <v>M.L.</v>
          </cell>
          <cell r="D138">
            <v>8</v>
          </cell>
          <cell r="E138">
            <v>0</v>
          </cell>
          <cell r="F138">
            <v>0</v>
          </cell>
          <cell r="G138">
            <v>0</v>
          </cell>
          <cell r="H138">
            <v>1</v>
          </cell>
          <cell r="I138">
            <v>0</v>
          </cell>
          <cell r="J138">
            <v>0</v>
          </cell>
          <cell r="K138">
            <v>1</v>
          </cell>
          <cell r="L138">
            <v>0</v>
          </cell>
          <cell r="M138">
            <v>0</v>
          </cell>
          <cell r="N138">
            <v>248.92442307692318</v>
          </cell>
        </row>
        <row r="139">
          <cell r="A139" t="str">
            <v>Albañilería</v>
          </cell>
          <cell r="B139" t="str">
            <v>M. O.1007-13 [114] Mochetas de cerámica de fabricación nacional.</v>
          </cell>
          <cell r="C139" t="str">
            <v>M.L.</v>
          </cell>
          <cell r="D139">
            <v>7</v>
          </cell>
          <cell r="E139">
            <v>0</v>
          </cell>
          <cell r="F139">
            <v>0</v>
          </cell>
          <cell r="G139">
            <v>0</v>
          </cell>
          <cell r="H139">
            <v>1</v>
          </cell>
          <cell r="I139">
            <v>0</v>
          </cell>
          <cell r="J139">
            <v>0</v>
          </cell>
          <cell r="K139">
            <v>1</v>
          </cell>
          <cell r="L139">
            <v>0</v>
          </cell>
          <cell r="M139">
            <v>0</v>
          </cell>
          <cell r="N139">
            <v>284.48505494505508</v>
          </cell>
        </row>
        <row r="140">
          <cell r="A140" t="str">
            <v>Albañilería</v>
          </cell>
          <cell r="B140" t="str">
            <v>M. O.1007-14 [115] Mochetas de cerámica importada</v>
          </cell>
          <cell r="C140" t="str">
            <v>M.L.</v>
          </cell>
          <cell r="D140">
            <v>6.5</v>
          </cell>
          <cell r="E140">
            <v>0</v>
          </cell>
          <cell r="F140">
            <v>0</v>
          </cell>
          <cell r="G140">
            <v>0</v>
          </cell>
          <cell r="H140">
            <v>1</v>
          </cell>
          <cell r="I140">
            <v>0</v>
          </cell>
          <cell r="J140">
            <v>0</v>
          </cell>
          <cell r="K140">
            <v>1</v>
          </cell>
          <cell r="L140">
            <v>0</v>
          </cell>
          <cell r="M140">
            <v>0</v>
          </cell>
          <cell r="N140">
            <v>306.36852071005927</v>
          </cell>
        </row>
        <row r="141">
          <cell r="A141" t="str">
            <v>Albañilería</v>
          </cell>
          <cell r="B141" t="str">
            <v>M. O.1007-15 [116] Colocación en paredes de losetas de cerámica de fabricación nacional, de 15x15 hasta 20x20cms.</v>
          </cell>
          <cell r="C141" t="str">
            <v>M²</v>
          </cell>
          <cell r="D141">
            <v>5.25</v>
          </cell>
          <cell r="E141">
            <v>0</v>
          </cell>
          <cell r="F141">
            <v>0</v>
          </cell>
          <cell r="G141">
            <v>0</v>
          </cell>
          <cell r="H141">
            <v>1</v>
          </cell>
          <cell r="I141">
            <v>0</v>
          </cell>
          <cell r="J141">
            <v>0</v>
          </cell>
          <cell r="K141">
            <v>1</v>
          </cell>
          <cell r="L141">
            <v>0</v>
          </cell>
          <cell r="M141">
            <v>0</v>
          </cell>
          <cell r="N141">
            <v>379.31340659340674</v>
          </cell>
        </row>
        <row r="142">
          <cell r="A142" t="str">
            <v>Albañilería</v>
          </cell>
          <cell r="B142" t="str">
            <v>M. O.1007-16 [117] Colocación en paredes de losetas de cerámica importada, de 15x15 hasta 20x20cms.</v>
          </cell>
          <cell r="C142" t="str">
            <v>M²</v>
          </cell>
          <cell r="D142">
            <v>4.75</v>
          </cell>
          <cell r="E142">
            <v>0</v>
          </cell>
          <cell r="F142">
            <v>0</v>
          </cell>
          <cell r="G142">
            <v>0</v>
          </cell>
          <cell r="H142">
            <v>1</v>
          </cell>
          <cell r="I142">
            <v>0</v>
          </cell>
          <cell r="J142">
            <v>0</v>
          </cell>
          <cell r="K142">
            <v>1</v>
          </cell>
          <cell r="L142">
            <v>0</v>
          </cell>
          <cell r="M142">
            <v>0</v>
          </cell>
          <cell r="N142">
            <v>419.24113360323901</v>
          </cell>
        </row>
        <row r="143">
          <cell r="A143" t="str">
            <v>Albañilería</v>
          </cell>
          <cell r="B143" t="str">
            <v>M. O.1007-17 [118] Colocación en paredes de losetas de cerámica de fabricación nacional, de 30x30 hasta 40x40 cms.</v>
          </cell>
          <cell r="C143" t="str">
            <v>M²</v>
          </cell>
          <cell r="D143">
            <v>4</v>
          </cell>
          <cell r="E143">
            <v>0</v>
          </cell>
          <cell r="F143">
            <v>0</v>
          </cell>
          <cell r="G143">
            <v>0</v>
          </cell>
          <cell r="H143">
            <v>1</v>
          </cell>
          <cell r="I143">
            <v>0</v>
          </cell>
          <cell r="J143">
            <v>0</v>
          </cell>
          <cell r="K143">
            <v>1</v>
          </cell>
          <cell r="L143">
            <v>0</v>
          </cell>
          <cell r="M143">
            <v>0</v>
          </cell>
          <cell r="N143">
            <v>497.84884615384635</v>
          </cell>
        </row>
        <row r="144">
          <cell r="A144" t="str">
            <v>Albañilería</v>
          </cell>
          <cell r="B144" t="str">
            <v>M. O.1007-18 [119] Colocación  en paredes de losetas de cerámica importada, de 30x30 hasta 40x40cms.</v>
          </cell>
          <cell r="C144" t="str">
            <v>M²</v>
          </cell>
          <cell r="D144">
            <v>3.5</v>
          </cell>
          <cell r="E144">
            <v>0</v>
          </cell>
          <cell r="F144">
            <v>0</v>
          </cell>
          <cell r="G144">
            <v>0</v>
          </cell>
          <cell r="H144">
            <v>1</v>
          </cell>
          <cell r="I144">
            <v>0</v>
          </cell>
          <cell r="J144">
            <v>0</v>
          </cell>
          <cell r="K144">
            <v>1</v>
          </cell>
          <cell r="L144">
            <v>0</v>
          </cell>
          <cell r="M144">
            <v>0</v>
          </cell>
          <cell r="N144">
            <v>568.97010989011017</v>
          </cell>
        </row>
        <row r="145">
          <cell r="A145" t="str">
            <v>Albañilería</v>
          </cell>
          <cell r="B145" t="str">
            <v>M. O.1007-19 [120] Hechura de base para baño.</v>
          </cell>
          <cell r="C145" t="str">
            <v>Ud</v>
          </cell>
          <cell r="D145">
            <v>6</v>
          </cell>
          <cell r="E145">
            <v>0</v>
          </cell>
          <cell r="F145">
            <v>0</v>
          </cell>
          <cell r="G145">
            <v>0</v>
          </cell>
          <cell r="H145">
            <v>1</v>
          </cell>
          <cell r="I145">
            <v>0</v>
          </cell>
          <cell r="J145">
            <v>0</v>
          </cell>
          <cell r="K145">
            <v>1</v>
          </cell>
          <cell r="L145">
            <v>0</v>
          </cell>
          <cell r="M145">
            <v>0</v>
          </cell>
          <cell r="N145">
            <v>331.89923076923088</v>
          </cell>
        </row>
        <row r="146">
          <cell r="A146" t="str">
            <v>Albañilería</v>
          </cell>
          <cell r="B146" t="str">
            <v>M. O.1007-20 [121] Hechura de meseta de baño revestida en azulejos o cerámica.</v>
          </cell>
          <cell r="C146" t="str">
            <v>Ud</v>
          </cell>
          <cell r="D146">
            <v>2.2999999999999998</v>
          </cell>
          <cell r="E146">
            <v>0</v>
          </cell>
          <cell r="F146">
            <v>0</v>
          </cell>
          <cell r="G146">
            <v>0</v>
          </cell>
          <cell r="H146">
            <v>1</v>
          </cell>
          <cell r="I146">
            <v>0</v>
          </cell>
          <cell r="J146">
            <v>0</v>
          </cell>
          <cell r="K146">
            <v>1</v>
          </cell>
          <cell r="L146">
            <v>0</v>
          </cell>
          <cell r="M146">
            <v>0</v>
          </cell>
          <cell r="N146">
            <v>865.824080267559</v>
          </cell>
        </row>
        <row r="147">
          <cell r="A147" t="str">
            <v>Albañilería</v>
          </cell>
          <cell r="B147" t="str">
            <v>M. O.1007-21 [122] Colocación de losetas  para revestir muros de 8x20cms.</v>
          </cell>
          <cell r="C147" t="str">
            <v>M²</v>
          </cell>
          <cell r="D147">
            <v>3.5</v>
          </cell>
          <cell r="E147">
            <v>0</v>
          </cell>
          <cell r="F147">
            <v>0</v>
          </cell>
          <cell r="G147">
            <v>0</v>
          </cell>
          <cell r="H147">
            <v>1</v>
          </cell>
          <cell r="I147">
            <v>0</v>
          </cell>
          <cell r="J147">
            <v>0</v>
          </cell>
          <cell r="K147">
            <v>1</v>
          </cell>
          <cell r="L147">
            <v>0</v>
          </cell>
          <cell r="M147">
            <v>0</v>
          </cell>
          <cell r="N147">
            <v>568.97010989011017</v>
          </cell>
        </row>
        <row r="148">
          <cell r="A148" t="str">
            <v>Albañilería</v>
          </cell>
          <cell r="B148" t="str">
            <v>M. O.1007-22 [123] Colocación de losetas para revestir muros de 5x20cms.</v>
          </cell>
          <cell r="C148" t="str">
            <v>M²</v>
          </cell>
          <cell r="D148">
            <v>3</v>
          </cell>
          <cell r="E148">
            <v>0</v>
          </cell>
          <cell r="F148">
            <v>0</v>
          </cell>
          <cell r="G148">
            <v>0</v>
          </cell>
          <cell r="H148">
            <v>1</v>
          </cell>
          <cell r="I148">
            <v>0</v>
          </cell>
          <cell r="J148">
            <v>0</v>
          </cell>
          <cell r="K148">
            <v>1</v>
          </cell>
          <cell r="L148">
            <v>0</v>
          </cell>
          <cell r="M148">
            <v>0</v>
          </cell>
          <cell r="N148">
            <v>663.79846153846177</v>
          </cell>
        </row>
        <row r="149">
          <cell r="A149" t="str">
            <v>Albañilería</v>
          </cell>
          <cell r="B149" t="str">
            <v>M. O.1007-23 [124] Colocación de losetas ornamentales en paredes.</v>
          </cell>
          <cell r="C149" t="str">
            <v>M²</v>
          </cell>
          <cell r="D149">
            <v>4</v>
          </cell>
          <cell r="E149">
            <v>0</v>
          </cell>
          <cell r="F149">
            <v>0</v>
          </cell>
          <cell r="G149">
            <v>0</v>
          </cell>
          <cell r="H149">
            <v>1</v>
          </cell>
          <cell r="I149">
            <v>0</v>
          </cell>
          <cell r="J149">
            <v>0</v>
          </cell>
          <cell r="K149">
            <v>1</v>
          </cell>
          <cell r="L149">
            <v>0</v>
          </cell>
          <cell r="M149">
            <v>0</v>
          </cell>
          <cell r="N149">
            <v>497.84884615384635</v>
          </cell>
        </row>
        <row r="150">
          <cell r="A150" t="str">
            <v>Albañilería</v>
          </cell>
          <cell r="B150" t="str">
            <v>M. O.1007-24 [125] Colocación de fachaicos</v>
          </cell>
          <cell r="C150" t="str">
            <v>M²</v>
          </cell>
          <cell r="D150">
            <v>4.5</v>
          </cell>
          <cell r="E150">
            <v>0</v>
          </cell>
          <cell r="F150">
            <v>0</v>
          </cell>
          <cell r="G150">
            <v>0</v>
          </cell>
          <cell r="H150">
            <v>1</v>
          </cell>
          <cell r="I150">
            <v>0</v>
          </cell>
          <cell r="J150">
            <v>0</v>
          </cell>
          <cell r="K150">
            <v>1</v>
          </cell>
          <cell r="L150">
            <v>0</v>
          </cell>
          <cell r="M150">
            <v>0</v>
          </cell>
          <cell r="N150">
            <v>442.53230769230788</v>
          </cell>
        </row>
        <row r="151">
          <cell r="A151" t="str">
            <v>Albañilería</v>
          </cell>
          <cell r="B151" t="str">
            <v xml:space="preserve">INSTALACIÓN ACCESORIOS DE BAÑO  </v>
          </cell>
          <cell r="H151">
            <v>1</v>
          </cell>
          <cell r="K151">
            <v>1</v>
          </cell>
          <cell r="N151" t="str">
            <v>P. A.</v>
          </cell>
        </row>
        <row r="152">
          <cell r="A152" t="str">
            <v>Albañilería</v>
          </cell>
          <cell r="B152" t="str">
            <v>M. O.1008-1 [126] Montura de botiquín corriente sin empotrar.</v>
          </cell>
          <cell r="C152" t="str">
            <v>Ud</v>
          </cell>
          <cell r="D152">
            <v>9</v>
          </cell>
          <cell r="E152">
            <v>0</v>
          </cell>
          <cell r="F152">
            <v>0</v>
          </cell>
          <cell r="G152">
            <v>0</v>
          </cell>
          <cell r="H152">
            <v>1</v>
          </cell>
          <cell r="I152">
            <v>0</v>
          </cell>
          <cell r="J152">
            <v>0</v>
          </cell>
          <cell r="K152">
            <v>1</v>
          </cell>
          <cell r="L152">
            <v>0</v>
          </cell>
          <cell r="M152">
            <v>0</v>
          </cell>
          <cell r="N152">
            <v>221.26615384615394</v>
          </cell>
        </row>
        <row r="153">
          <cell r="A153" t="str">
            <v>Albañilería</v>
          </cell>
          <cell r="B153" t="str">
            <v>M. O.1008-2 [127] Montura de Botiquín corriente empotrado.</v>
          </cell>
          <cell r="C153" t="str">
            <v>Ud</v>
          </cell>
          <cell r="D153">
            <v>2.5</v>
          </cell>
          <cell r="E153">
            <v>0</v>
          </cell>
          <cell r="F153">
            <v>0</v>
          </cell>
          <cell r="G153">
            <v>0</v>
          </cell>
          <cell r="H153">
            <v>1</v>
          </cell>
          <cell r="I153">
            <v>0</v>
          </cell>
          <cell r="J153">
            <v>0</v>
          </cell>
          <cell r="K153">
            <v>1</v>
          </cell>
          <cell r="L153">
            <v>0</v>
          </cell>
          <cell r="M153">
            <v>0</v>
          </cell>
          <cell r="N153">
            <v>796.55815384615414</v>
          </cell>
        </row>
        <row r="154">
          <cell r="A154" t="str">
            <v>Albañilería</v>
          </cell>
          <cell r="B154" t="str">
            <v>M. O.1008-3 [128] Montura de botiquín de lujo sin empotrar.</v>
          </cell>
          <cell r="C154" t="str">
            <v>Ud</v>
          </cell>
          <cell r="D154">
            <v>1.5</v>
          </cell>
          <cell r="E154">
            <v>0</v>
          </cell>
          <cell r="F154">
            <v>0</v>
          </cell>
          <cell r="G154">
            <v>0</v>
          </cell>
          <cell r="H154">
            <v>1</v>
          </cell>
          <cell r="I154">
            <v>0</v>
          </cell>
          <cell r="J154">
            <v>0</v>
          </cell>
          <cell r="K154">
            <v>1</v>
          </cell>
          <cell r="L154">
            <v>0</v>
          </cell>
          <cell r="M154">
            <v>0</v>
          </cell>
          <cell r="N154">
            <v>1327.5969230769235</v>
          </cell>
        </row>
        <row r="155">
          <cell r="A155" t="str">
            <v>Albañilería</v>
          </cell>
          <cell r="B155" t="str">
            <v>M. O.1008-4 [129] Montura de botiquín de lujo empotrado.</v>
          </cell>
          <cell r="C155" t="str">
            <v>Ud</v>
          </cell>
          <cell r="D155">
            <v>1</v>
          </cell>
          <cell r="E155">
            <v>0</v>
          </cell>
          <cell r="F155">
            <v>0</v>
          </cell>
          <cell r="G155">
            <v>0</v>
          </cell>
          <cell r="H155">
            <v>1</v>
          </cell>
          <cell r="I155">
            <v>0</v>
          </cell>
          <cell r="J155">
            <v>0</v>
          </cell>
          <cell r="K155">
            <v>1</v>
          </cell>
          <cell r="L155">
            <v>0</v>
          </cell>
          <cell r="M155">
            <v>0</v>
          </cell>
          <cell r="N155">
            <v>1991.3953846153854</v>
          </cell>
        </row>
        <row r="156">
          <cell r="A156" t="str">
            <v>Albañilería</v>
          </cell>
          <cell r="B156" t="str">
            <v>M. O.1008-5 [130] Montura de accesorios empotrados.</v>
          </cell>
          <cell r="C156" t="str">
            <v>Ud</v>
          </cell>
          <cell r="D156">
            <v>7</v>
          </cell>
          <cell r="E156">
            <v>0</v>
          </cell>
          <cell r="F156">
            <v>0</v>
          </cell>
          <cell r="G156">
            <v>0</v>
          </cell>
          <cell r="H156">
            <v>1</v>
          </cell>
          <cell r="I156">
            <v>0</v>
          </cell>
          <cell r="J156">
            <v>0</v>
          </cell>
          <cell r="K156">
            <v>1</v>
          </cell>
          <cell r="L156">
            <v>0</v>
          </cell>
          <cell r="M156">
            <v>0</v>
          </cell>
          <cell r="N156">
            <v>284.48505494505508</v>
          </cell>
        </row>
        <row r="157">
          <cell r="A157" t="str">
            <v>Albañilería</v>
          </cell>
          <cell r="B157" t="str">
            <v>M. O.1008-6 [131] Montura de accesorios  atornillados.</v>
          </cell>
          <cell r="C157" t="str">
            <v>Ud</v>
          </cell>
          <cell r="D157">
            <v>10</v>
          </cell>
          <cell r="E157">
            <v>0</v>
          </cell>
          <cell r="F157">
            <v>0</v>
          </cell>
          <cell r="G157">
            <v>0</v>
          </cell>
          <cell r="H157">
            <v>1</v>
          </cell>
          <cell r="I157">
            <v>0</v>
          </cell>
          <cell r="J157">
            <v>0</v>
          </cell>
          <cell r="K157">
            <v>1</v>
          </cell>
          <cell r="L157">
            <v>0</v>
          </cell>
          <cell r="M157">
            <v>0</v>
          </cell>
          <cell r="N157">
            <v>199.13953846153854</v>
          </cell>
        </row>
        <row r="158">
          <cell r="A158" t="str">
            <v>Albañilería</v>
          </cell>
          <cell r="B158" t="str">
            <v>M. O.1008-7 [132] Montura de papeleras porta servilletas.</v>
          </cell>
          <cell r="C158" t="str">
            <v>Ud</v>
          </cell>
          <cell r="D158">
            <v>10</v>
          </cell>
          <cell r="E158">
            <v>0</v>
          </cell>
          <cell r="F158">
            <v>0</v>
          </cell>
          <cell r="G158">
            <v>0</v>
          </cell>
          <cell r="H158">
            <v>1</v>
          </cell>
          <cell r="I158">
            <v>0</v>
          </cell>
          <cell r="J158">
            <v>0</v>
          </cell>
          <cell r="K158">
            <v>1</v>
          </cell>
          <cell r="L158">
            <v>0</v>
          </cell>
          <cell r="M158">
            <v>0</v>
          </cell>
          <cell r="N158">
            <v>199.13953846153854</v>
          </cell>
        </row>
        <row r="159">
          <cell r="A159" t="str">
            <v>Albañilería</v>
          </cell>
          <cell r="B159" t="str">
            <v>M. O.1008-8 [133] Montura de repisa para baños  corrientes.</v>
          </cell>
          <cell r="C159" t="str">
            <v>Ud</v>
          </cell>
          <cell r="D159">
            <v>6</v>
          </cell>
          <cell r="E159">
            <v>0</v>
          </cell>
          <cell r="F159">
            <v>0</v>
          </cell>
          <cell r="G159">
            <v>0</v>
          </cell>
          <cell r="H159">
            <v>1</v>
          </cell>
          <cell r="I159">
            <v>0</v>
          </cell>
          <cell r="J159">
            <v>0</v>
          </cell>
          <cell r="K159">
            <v>1</v>
          </cell>
          <cell r="L159">
            <v>0</v>
          </cell>
          <cell r="M159">
            <v>0</v>
          </cell>
          <cell r="N159">
            <v>331.89923076923088</v>
          </cell>
        </row>
        <row r="160">
          <cell r="A160" t="str">
            <v>Albañilería</v>
          </cell>
          <cell r="B160" t="str">
            <v xml:space="preserve">TRABAJOS EN LADRILLOS  </v>
          </cell>
          <cell r="H160">
            <v>1</v>
          </cell>
          <cell r="K160">
            <v>1</v>
          </cell>
          <cell r="N160" t="str">
            <v>P. A.</v>
          </cell>
        </row>
        <row r="161">
          <cell r="A161" t="str">
            <v>Albañilería</v>
          </cell>
          <cell r="B161" t="str">
            <v>M. O.1009-1 [134] Colocación de ladrillos limpios a una cara.</v>
          </cell>
          <cell r="C161" t="str">
            <v>Mill.</v>
          </cell>
          <cell r="D161">
            <v>0.2</v>
          </cell>
          <cell r="E161">
            <v>0</v>
          </cell>
          <cell r="F161">
            <v>0</v>
          </cell>
          <cell r="G161">
            <v>0</v>
          </cell>
          <cell r="H161">
            <v>1</v>
          </cell>
          <cell r="I161">
            <v>0</v>
          </cell>
          <cell r="J161">
            <v>0</v>
          </cell>
          <cell r="K161">
            <v>1</v>
          </cell>
          <cell r="L161">
            <v>0</v>
          </cell>
          <cell r="M161">
            <v>0</v>
          </cell>
          <cell r="N161">
            <v>9956.9769230769271</v>
          </cell>
        </row>
        <row r="162">
          <cell r="A162" t="str">
            <v>Albañilería</v>
          </cell>
          <cell r="B162" t="str">
            <v>M. O.1009-2 [135] Colocación de ladrillos refractarios de 5x10x25cms.</v>
          </cell>
          <cell r="C162" t="str">
            <v>Mill.</v>
          </cell>
          <cell r="D162">
            <v>0.19</v>
          </cell>
          <cell r="E162">
            <v>0</v>
          </cell>
          <cell r="F162">
            <v>0</v>
          </cell>
          <cell r="G162">
            <v>0</v>
          </cell>
          <cell r="H162">
            <v>1</v>
          </cell>
          <cell r="I162">
            <v>0</v>
          </cell>
          <cell r="J162">
            <v>0</v>
          </cell>
          <cell r="K162">
            <v>1</v>
          </cell>
          <cell r="L162">
            <v>0</v>
          </cell>
          <cell r="M162">
            <v>0</v>
          </cell>
          <cell r="N162">
            <v>10481.028340080975</v>
          </cell>
        </row>
        <row r="163">
          <cell r="A163" t="str">
            <v>Albañilería</v>
          </cell>
          <cell r="B163" t="str">
            <v>M. O.1009-3 [136] Colocación de ladrillos limpios a dos caras.</v>
          </cell>
          <cell r="C163" t="str">
            <v>Mill.</v>
          </cell>
          <cell r="D163">
            <v>0.16</v>
          </cell>
          <cell r="E163">
            <v>0</v>
          </cell>
          <cell r="F163">
            <v>0</v>
          </cell>
          <cell r="G163">
            <v>0</v>
          </cell>
          <cell r="H163">
            <v>1</v>
          </cell>
          <cell r="I163">
            <v>0</v>
          </cell>
          <cell r="J163">
            <v>0</v>
          </cell>
          <cell r="K163">
            <v>1</v>
          </cell>
          <cell r="L163">
            <v>0</v>
          </cell>
          <cell r="M163">
            <v>0</v>
          </cell>
          <cell r="N163">
            <v>12446.221153846158</v>
          </cell>
        </row>
        <row r="164">
          <cell r="A164" t="str">
            <v>Albañilería</v>
          </cell>
          <cell r="B164" t="str">
            <v>M. O.1009-4 [137] Colocación de ladrillos para pañetar en muros.</v>
          </cell>
          <cell r="C164" t="str">
            <v>Mill.</v>
          </cell>
          <cell r="D164">
            <v>0.28999999999999998</v>
          </cell>
          <cell r="E164">
            <v>0</v>
          </cell>
          <cell r="F164">
            <v>0</v>
          </cell>
          <cell r="G164">
            <v>0</v>
          </cell>
          <cell r="H164">
            <v>1</v>
          </cell>
          <cell r="I164">
            <v>0</v>
          </cell>
          <cell r="J164">
            <v>0</v>
          </cell>
          <cell r="K164">
            <v>1</v>
          </cell>
          <cell r="L164">
            <v>0</v>
          </cell>
          <cell r="M164">
            <v>0</v>
          </cell>
          <cell r="N164">
            <v>6866.8806366047775</v>
          </cell>
        </row>
        <row r="165">
          <cell r="A165" t="str">
            <v>Albañilería</v>
          </cell>
          <cell r="B165" t="str">
            <v>M. O.1009-5 [138] Colocación de ladrillos de otro tipo no especificado.</v>
          </cell>
          <cell r="C165" t="str">
            <v>Mill.</v>
          </cell>
          <cell r="D165">
            <v>0.21</v>
          </cell>
          <cell r="E165">
            <v>0</v>
          </cell>
          <cell r="F165">
            <v>0</v>
          </cell>
          <cell r="G165">
            <v>0</v>
          </cell>
          <cell r="H165">
            <v>1</v>
          </cell>
          <cell r="I165">
            <v>0</v>
          </cell>
          <cell r="J165">
            <v>0</v>
          </cell>
          <cell r="K165">
            <v>1</v>
          </cell>
          <cell r="L165">
            <v>0</v>
          </cell>
          <cell r="M165">
            <v>0</v>
          </cell>
          <cell r="N165">
            <v>9482.8351648351691</v>
          </cell>
        </row>
        <row r="166">
          <cell r="A166" t="str">
            <v>Albañilería</v>
          </cell>
          <cell r="B166" t="str">
            <v>M. O.1009-6 [139] Confección de arcos de ladrillos.</v>
          </cell>
          <cell r="C166" t="str">
            <v>P. A.</v>
          </cell>
          <cell r="D166" t="str">
            <v>P. A.</v>
          </cell>
          <cell r="E166">
            <v>0</v>
          </cell>
          <cell r="F166">
            <v>0</v>
          </cell>
          <cell r="G166">
            <v>0</v>
          </cell>
          <cell r="H166">
            <v>1</v>
          </cell>
          <cell r="I166">
            <v>0</v>
          </cell>
          <cell r="J166">
            <v>0</v>
          </cell>
          <cell r="K166">
            <v>1</v>
          </cell>
          <cell r="L166">
            <v>0</v>
          </cell>
          <cell r="M166">
            <v>0</v>
          </cell>
          <cell r="N166" t="str">
            <v>P. A.</v>
          </cell>
        </row>
        <row r="167">
          <cell r="A167" t="str">
            <v>Albañilería</v>
          </cell>
          <cell r="B167" t="str">
            <v xml:space="preserve">TRABAJOS EN PIEDRA  </v>
          </cell>
          <cell r="H167">
            <v>1</v>
          </cell>
          <cell r="K167">
            <v>1</v>
          </cell>
          <cell r="N167" t="str">
            <v>P. A.</v>
          </cell>
        </row>
        <row r="168">
          <cell r="A168" t="str">
            <v>Albañilería</v>
          </cell>
          <cell r="B168" t="str">
            <v>M. O.1010-1 [140] Colocación de piedra caliza aserrada.</v>
          </cell>
          <cell r="C168" t="str">
            <v>M².</v>
          </cell>
          <cell r="D168">
            <v>3.5</v>
          </cell>
          <cell r="E168">
            <v>0</v>
          </cell>
          <cell r="F168">
            <v>0</v>
          </cell>
          <cell r="G168">
            <v>0</v>
          </cell>
          <cell r="H168">
            <v>1</v>
          </cell>
          <cell r="I168">
            <v>0</v>
          </cell>
          <cell r="J168">
            <v>0</v>
          </cell>
          <cell r="K168">
            <v>1</v>
          </cell>
          <cell r="L168">
            <v>0</v>
          </cell>
          <cell r="M168">
            <v>0</v>
          </cell>
          <cell r="N168">
            <v>568.97010989011017</v>
          </cell>
        </row>
        <row r="169">
          <cell r="A169" t="str">
            <v>Albañilería</v>
          </cell>
          <cell r="B169" t="str">
            <v>M. O.1010-2 [141] Colocación de piedra caliza labrada.</v>
          </cell>
          <cell r="C169" t="str">
            <v>M².</v>
          </cell>
          <cell r="D169">
            <v>4</v>
          </cell>
          <cell r="E169">
            <v>0</v>
          </cell>
          <cell r="F169">
            <v>0</v>
          </cell>
          <cell r="G169">
            <v>0</v>
          </cell>
          <cell r="H169">
            <v>1</v>
          </cell>
          <cell r="I169">
            <v>0</v>
          </cell>
          <cell r="J169">
            <v>0</v>
          </cell>
          <cell r="K169">
            <v>1</v>
          </cell>
          <cell r="L169">
            <v>0</v>
          </cell>
          <cell r="M169">
            <v>0</v>
          </cell>
          <cell r="N169">
            <v>497.84884615384635</v>
          </cell>
        </row>
        <row r="170">
          <cell r="A170" t="str">
            <v>Albañilería</v>
          </cell>
          <cell r="B170" t="str">
            <v>M. O.1010-3 [142] Colocación de piedras blancas, tipo San Cristóbal, Cambita, Azulada, La Cumbre “callao”, de río, etc.</v>
          </cell>
          <cell r="C170" t="str">
            <v>M².</v>
          </cell>
          <cell r="D170">
            <v>3.5</v>
          </cell>
          <cell r="E170">
            <v>0</v>
          </cell>
          <cell r="F170">
            <v>0</v>
          </cell>
          <cell r="G170">
            <v>0</v>
          </cell>
          <cell r="H170">
            <v>1</v>
          </cell>
          <cell r="I170">
            <v>0</v>
          </cell>
          <cell r="J170">
            <v>0</v>
          </cell>
          <cell r="K170">
            <v>1</v>
          </cell>
          <cell r="L170">
            <v>0</v>
          </cell>
          <cell r="M170">
            <v>0</v>
          </cell>
          <cell r="N170">
            <v>568.97010989011017</v>
          </cell>
        </row>
        <row r="171">
          <cell r="A171" t="str">
            <v>Albañilería</v>
          </cell>
          <cell r="B171" t="str">
            <v>M. O.1010-4 [143] Colocación de piedra de roca o cantos rodados, tipo encache de 0.20 a 0.30M espesor en revestimiento de terraplenes, con fines decorativos.</v>
          </cell>
          <cell r="C171" t="str">
            <v>M²</v>
          </cell>
          <cell r="D171">
            <v>3.85</v>
          </cell>
          <cell r="E171">
            <v>0</v>
          </cell>
          <cell r="F171">
            <v>0</v>
          </cell>
          <cell r="G171">
            <v>0</v>
          </cell>
          <cell r="H171">
            <v>1</v>
          </cell>
          <cell r="I171">
            <v>0</v>
          </cell>
          <cell r="J171">
            <v>0</v>
          </cell>
          <cell r="K171">
            <v>1</v>
          </cell>
          <cell r="L171">
            <v>0</v>
          </cell>
          <cell r="M171">
            <v>0</v>
          </cell>
          <cell r="N171">
            <v>517.2455544455546</v>
          </cell>
        </row>
        <row r="172">
          <cell r="A172" t="str">
            <v>Albañilería</v>
          </cell>
          <cell r="B172" t="str">
            <v>M. O.1010-5 [144] Colocación de piedra de roca o cantos rodados, tipo encache de 0.20 a 0.30M espesor en revestimiento de terraplenes, canales y cunetas.</v>
          </cell>
          <cell r="C172" t="str">
            <v>M²</v>
          </cell>
          <cell r="D172">
            <v>8.8000000000000007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1</v>
          </cell>
          <cell r="J172">
            <v>0</v>
          </cell>
          <cell r="K172">
            <v>1</v>
          </cell>
          <cell r="L172">
            <v>0</v>
          </cell>
          <cell r="M172">
            <v>0</v>
          </cell>
          <cell r="N172">
            <v>195.190646853147</v>
          </cell>
        </row>
        <row r="173">
          <cell r="A173" t="str">
            <v>Albañilería</v>
          </cell>
          <cell r="B173" t="str">
            <v>M. O.1010-6 [145] Colocación de piedra de roca o cantos rodados en muro de mampostería con fines decorativos.</v>
          </cell>
          <cell r="C173" t="str">
            <v>M³</v>
          </cell>
          <cell r="D173">
            <v>0.95</v>
          </cell>
          <cell r="E173">
            <v>0</v>
          </cell>
          <cell r="F173">
            <v>0</v>
          </cell>
          <cell r="G173">
            <v>0</v>
          </cell>
          <cell r="H173">
            <v>1</v>
          </cell>
          <cell r="I173">
            <v>0</v>
          </cell>
          <cell r="J173">
            <v>0</v>
          </cell>
          <cell r="K173">
            <v>1</v>
          </cell>
          <cell r="L173">
            <v>0</v>
          </cell>
          <cell r="M173">
            <v>0</v>
          </cell>
          <cell r="N173">
            <v>2096.2056680161954</v>
          </cell>
        </row>
        <row r="174">
          <cell r="A174" t="str">
            <v>Albañilería</v>
          </cell>
          <cell r="B174" t="str">
            <v>M. O.1010-7 [146] Colocación de piedra de roca o cantos rodados en muro de mampostería.</v>
          </cell>
          <cell r="C174" t="str">
            <v>M³</v>
          </cell>
          <cell r="D174">
            <v>2.35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1</v>
          </cell>
          <cell r="J174">
            <v>0</v>
          </cell>
          <cell r="K174">
            <v>1</v>
          </cell>
          <cell r="L174">
            <v>0</v>
          </cell>
          <cell r="M174">
            <v>0</v>
          </cell>
          <cell r="N174">
            <v>730.926677577742</v>
          </cell>
        </row>
        <row r="175">
          <cell r="A175" t="str">
            <v>Albañilería</v>
          </cell>
          <cell r="B175" t="str">
            <v xml:space="preserve">TRABAJOS EN MÁRMOL  </v>
          </cell>
          <cell r="H175">
            <v>1</v>
          </cell>
          <cell r="K175">
            <v>1</v>
          </cell>
          <cell r="N175" t="str">
            <v>P. A.</v>
          </cell>
        </row>
        <row r="176">
          <cell r="A176" t="str">
            <v>Albañilería</v>
          </cell>
          <cell r="B176" t="str">
            <v>M. O.1011-1 [147] Colocación de mármol picado</v>
          </cell>
          <cell r="C176" t="str">
            <v>M²</v>
          </cell>
          <cell r="D176">
            <v>1.3</v>
          </cell>
          <cell r="E176">
            <v>0</v>
          </cell>
          <cell r="F176">
            <v>0</v>
          </cell>
          <cell r="G176">
            <v>0</v>
          </cell>
          <cell r="H176">
            <v>1</v>
          </cell>
          <cell r="I176">
            <v>0</v>
          </cell>
          <cell r="J176">
            <v>0</v>
          </cell>
          <cell r="K176">
            <v>1</v>
          </cell>
          <cell r="L176">
            <v>0</v>
          </cell>
          <cell r="M176">
            <v>0</v>
          </cell>
          <cell r="N176">
            <v>1531.8426035502964</v>
          </cell>
        </row>
        <row r="177">
          <cell r="A177" t="str">
            <v>Albañilería</v>
          </cell>
          <cell r="B177" t="str">
            <v>M. O.1011-2 [148] Colocación de mármol de fabricación nacional en escaleras.</v>
          </cell>
          <cell r="C177" t="str">
            <v>M.L.</v>
          </cell>
          <cell r="D177">
            <v>4</v>
          </cell>
          <cell r="E177">
            <v>0</v>
          </cell>
          <cell r="F177">
            <v>0</v>
          </cell>
          <cell r="G177">
            <v>0</v>
          </cell>
          <cell r="H177">
            <v>1</v>
          </cell>
          <cell r="I177">
            <v>0</v>
          </cell>
          <cell r="J177">
            <v>0</v>
          </cell>
          <cell r="K177">
            <v>1</v>
          </cell>
          <cell r="L177">
            <v>0</v>
          </cell>
          <cell r="M177">
            <v>0</v>
          </cell>
          <cell r="N177">
            <v>497.84884615384635</v>
          </cell>
        </row>
        <row r="178">
          <cell r="A178" t="str">
            <v>Albañilería</v>
          </cell>
          <cell r="B178" t="str">
            <v>M. O.1011-3 [149] Colocación de mármol importado en escaleras.</v>
          </cell>
          <cell r="C178" t="str">
            <v>M.L.</v>
          </cell>
          <cell r="D178">
            <v>3.25</v>
          </cell>
          <cell r="E178">
            <v>0</v>
          </cell>
          <cell r="F178">
            <v>0</v>
          </cell>
          <cell r="G178">
            <v>0</v>
          </cell>
          <cell r="H178">
            <v>1</v>
          </cell>
          <cell r="I178">
            <v>0</v>
          </cell>
          <cell r="J178">
            <v>0</v>
          </cell>
          <cell r="K178">
            <v>1</v>
          </cell>
          <cell r="L178">
            <v>0</v>
          </cell>
          <cell r="M178">
            <v>0</v>
          </cell>
          <cell r="N178">
            <v>612.73704142011854</v>
          </cell>
        </row>
        <row r="179">
          <cell r="A179" t="str">
            <v>Albañilería</v>
          </cell>
          <cell r="B179" t="str">
            <v>M. O.1011-4 [150] Colocación de mármol fachaico en una sola pieza.</v>
          </cell>
          <cell r="C179" t="str">
            <v>M²</v>
          </cell>
          <cell r="D179">
            <v>2.5</v>
          </cell>
          <cell r="E179">
            <v>0</v>
          </cell>
          <cell r="F179">
            <v>0</v>
          </cell>
          <cell r="G179">
            <v>0</v>
          </cell>
          <cell r="H179">
            <v>1</v>
          </cell>
          <cell r="I179">
            <v>0</v>
          </cell>
          <cell r="J179">
            <v>0</v>
          </cell>
          <cell r="K179">
            <v>1</v>
          </cell>
          <cell r="L179">
            <v>0</v>
          </cell>
          <cell r="M179">
            <v>0</v>
          </cell>
          <cell r="N179">
            <v>796.55815384615414</v>
          </cell>
        </row>
        <row r="180">
          <cell r="A180" t="str">
            <v>Albañilería</v>
          </cell>
          <cell r="B180" t="str">
            <v>M. O.1011-5 [151] Colocación de mármol de fabricación nacional, en revestimiento de paredes.</v>
          </cell>
          <cell r="C180" t="str">
            <v>M²</v>
          </cell>
          <cell r="D180">
            <v>2.5</v>
          </cell>
          <cell r="E180">
            <v>0</v>
          </cell>
          <cell r="F180">
            <v>0</v>
          </cell>
          <cell r="G180">
            <v>0</v>
          </cell>
          <cell r="H180">
            <v>1</v>
          </cell>
          <cell r="I180">
            <v>0</v>
          </cell>
          <cell r="J180">
            <v>0</v>
          </cell>
          <cell r="K180">
            <v>1</v>
          </cell>
          <cell r="L180">
            <v>0</v>
          </cell>
          <cell r="M180">
            <v>0</v>
          </cell>
          <cell r="N180">
            <v>796.55815384615414</v>
          </cell>
        </row>
        <row r="181">
          <cell r="A181" t="str">
            <v>Albañilería</v>
          </cell>
          <cell r="B181" t="str">
            <v>M. O.1011-6 [152] Colocación de mármol importado en revestimiento de paredes.</v>
          </cell>
          <cell r="C181" t="str">
            <v>M²</v>
          </cell>
          <cell r="D181">
            <v>2.15</v>
          </cell>
          <cell r="E181">
            <v>0</v>
          </cell>
          <cell r="F181">
            <v>0</v>
          </cell>
          <cell r="G181">
            <v>0</v>
          </cell>
          <cell r="H181">
            <v>1</v>
          </cell>
          <cell r="I181">
            <v>0</v>
          </cell>
          <cell r="J181">
            <v>0</v>
          </cell>
          <cell r="K181">
            <v>1</v>
          </cell>
          <cell r="L181">
            <v>0</v>
          </cell>
          <cell r="M181">
            <v>0</v>
          </cell>
          <cell r="N181">
            <v>926.23041144901651</v>
          </cell>
        </row>
        <row r="182">
          <cell r="A182" t="str">
            <v>Albañilería</v>
          </cell>
          <cell r="B182" t="str">
            <v>M. O.1011-7 [153] Colocación de mármol en pedazos.</v>
          </cell>
          <cell r="C182" t="str">
            <v>M²</v>
          </cell>
          <cell r="D182">
            <v>3</v>
          </cell>
          <cell r="E182">
            <v>0</v>
          </cell>
          <cell r="F182">
            <v>0</v>
          </cell>
          <cell r="G182">
            <v>0</v>
          </cell>
          <cell r="H182">
            <v>1</v>
          </cell>
          <cell r="I182">
            <v>0</v>
          </cell>
          <cell r="J182">
            <v>0</v>
          </cell>
          <cell r="K182">
            <v>1</v>
          </cell>
          <cell r="L182">
            <v>0</v>
          </cell>
          <cell r="M182">
            <v>0</v>
          </cell>
          <cell r="N182">
            <v>663.79846153846177</v>
          </cell>
        </row>
        <row r="183">
          <cell r="A183" t="str">
            <v>Albañilería</v>
          </cell>
          <cell r="B183" t="str">
            <v>M. O.1011-8 [154] Colocación de mármol travertinos en tiritas.</v>
          </cell>
          <cell r="C183" t="str">
            <v>M²</v>
          </cell>
          <cell r="D183">
            <v>2</v>
          </cell>
          <cell r="E183">
            <v>0</v>
          </cell>
          <cell r="F183">
            <v>0</v>
          </cell>
          <cell r="G183">
            <v>0</v>
          </cell>
          <cell r="H183">
            <v>1</v>
          </cell>
          <cell r="I183">
            <v>0</v>
          </cell>
          <cell r="J183">
            <v>0</v>
          </cell>
          <cell r="K183">
            <v>1</v>
          </cell>
          <cell r="L183">
            <v>0</v>
          </cell>
          <cell r="M183">
            <v>0</v>
          </cell>
          <cell r="N183">
            <v>995.69769230769271</v>
          </cell>
        </row>
        <row r="184">
          <cell r="A184" t="str">
            <v>Albañilería</v>
          </cell>
          <cell r="B184" t="str">
            <v xml:space="preserve">TRABAJOS EN YESO y SHEETROCK  </v>
          </cell>
          <cell r="N184" t="str">
            <v>P. A.</v>
          </cell>
        </row>
        <row r="185">
          <cell r="A185" t="str">
            <v>Albañilería</v>
          </cell>
          <cell r="B185" t="str">
            <v>M. O.1012-1 [155] Confección de comisas, plafón, rosetas, planchas, recuadros, lágrimas, etc.</v>
          </cell>
          <cell r="C185" t="str">
            <v>P. A</v>
          </cell>
          <cell r="D185" t="str">
            <v>P. A.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 t="str">
            <v>P. A.</v>
          </cell>
        </row>
        <row r="186">
          <cell r="A186" t="str">
            <v>Albañilería</v>
          </cell>
          <cell r="B186" t="str">
            <v>M. O.1012-2 [155A] Instalación Paneles de SheetRock a 2 Cara</v>
          </cell>
          <cell r="C186" t="str">
            <v>m²</v>
          </cell>
          <cell r="D186">
            <v>8</v>
          </cell>
          <cell r="E186">
            <v>1</v>
          </cell>
          <cell r="F186">
            <v>0</v>
          </cell>
          <cell r="G186">
            <v>1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306.94067307692296</v>
          </cell>
        </row>
        <row r="187">
          <cell r="A187" t="str">
            <v>Albañilería</v>
          </cell>
          <cell r="B187" t="str">
            <v>M. O.1012-3 [155A] Instalación Paneles de Plafones</v>
          </cell>
          <cell r="C187" t="str">
            <v>m²</v>
          </cell>
          <cell r="D187">
            <v>8</v>
          </cell>
          <cell r="E187">
            <v>1</v>
          </cell>
          <cell r="F187">
            <v>0</v>
          </cell>
          <cell r="G187">
            <v>1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306.94067307692296</v>
          </cell>
        </row>
        <row r="188">
          <cell r="A188" t="str">
            <v>Albañilería</v>
          </cell>
          <cell r="B188" t="str">
            <v xml:space="preserve">CONTENES, ACERAS, BADENES Y COLECTORES  </v>
          </cell>
          <cell r="N188" t="str">
            <v>P. A.</v>
          </cell>
        </row>
        <row r="189">
          <cell r="A189" t="str">
            <v>Albañilería</v>
          </cell>
          <cell r="B189" t="str">
            <v>M. O.1013-1 [156] Construcción de base para contenes (telford con mezcla)</v>
          </cell>
          <cell r="C189" t="str">
            <v>M³</v>
          </cell>
          <cell r="D189">
            <v>3.5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1</v>
          </cell>
          <cell r="J189">
            <v>0</v>
          </cell>
          <cell r="K189">
            <v>0</v>
          </cell>
          <cell r="L189">
            <v>1</v>
          </cell>
          <cell r="M189">
            <v>0</v>
          </cell>
          <cell r="N189">
            <v>475.27516483516501</v>
          </cell>
        </row>
        <row r="190">
          <cell r="A190" t="str">
            <v>Albañilería</v>
          </cell>
          <cell r="B190" t="str">
            <v>M. O.1013-2 [157] Construcción de contenes  55x30x15 cms.</v>
          </cell>
          <cell r="C190" t="str">
            <v>M.L.</v>
          </cell>
          <cell r="D190">
            <v>19.7</v>
          </cell>
          <cell r="E190">
            <v>0</v>
          </cell>
          <cell r="F190">
            <v>0</v>
          </cell>
          <cell r="G190">
            <v>1</v>
          </cell>
          <cell r="H190">
            <v>1</v>
          </cell>
          <cell r="I190">
            <v>0</v>
          </cell>
          <cell r="J190">
            <v>0</v>
          </cell>
          <cell r="K190">
            <v>1</v>
          </cell>
          <cell r="L190">
            <v>1</v>
          </cell>
          <cell r="M190">
            <v>0</v>
          </cell>
          <cell r="N190">
            <v>167.53705583756349</v>
          </cell>
        </row>
        <row r="191">
          <cell r="A191" t="str">
            <v>Albañilería</v>
          </cell>
          <cell r="B191" t="str">
            <v>M. O.1013-3 [158] Construcción de contenes con bordillo de 40 cms. de alto por 20 cms. de ancho.</v>
          </cell>
          <cell r="C191" t="str">
            <v>M.L.</v>
          </cell>
          <cell r="D191">
            <v>13</v>
          </cell>
          <cell r="E191">
            <v>0</v>
          </cell>
          <cell r="F191">
            <v>0</v>
          </cell>
          <cell r="G191">
            <v>1</v>
          </cell>
          <cell r="H191">
            <v>1</v>
          </cell>
          <cell r="I191">
            <v>0</v>
          </cell>
          <cell r="J191">
            <v>0</v>
          </cell>
          <cell r="K191">
            <v>1</v>
          </cell>
          <cell r="L191">
            <v>1</v>
          </cell>
          <cell r="M191">
            <v>0</v>
          </cell>
          <cell r="N191">
            <v>253.88307692307697</v>
          </cell>
        </row>
        <row r="192">
          <cell r="A192" t="str">
            <v>Albañilería</v>
          </cell>
          <cell r="B192" t="str">
            <v>M. O.1013-4 [159] Construcción de contenes con bordillo de 30x8x10cms.</v>
          </cell>
          <cell r="C192" t="str">
            <v>M.L.</v>
          </cell>
          <cell r="D192">
            <v>22</v>
          </cell>
          <cell r="E192">
            <v>0</v>
          </cell>
          <cell r="F192">
            <v>0</v>
          </cell>
          <cell r="G192">
            <v>1</v>
          </cell>
          <cell r="H192">
            <v>1</v>
          </cell>
          <cell r="I192">
            <v>0</v>
          </cell>
          <cell r="J192">
            <v>0</v>
          </cell>
          <cell r="K192">
            <v>1</v>
          </cell>
          <cell r="L192">
            <v>1</v>
          </cell>
          <cell r="M192">
            <v>0</v>
          </cell>
          <cell r="N192">
            <v>150.02181818181819</v>
          </cell>
        </row>
        <row r="193">
          <cell r="A193" t="str">
            <v>Albañilería</v>
          </cell>
          <cell r="B193" t="str">
            <v>M. O.1013-5 [160] Construcción de bordillos.</v>
          </cell>
          <cell r="C193" t="str">
            <v>M.L.</v>
          </cell>
          <cell r="D193">
            <v>32</v>
          </cell>
          <cell r="E193">
            <v>0</v>
          </cell>
          <cell r="F193">
            <v>0</v>
          </cell>
          <cell r="G193">
            <v>1</v>
          </cell>
          <cell r="H193">
            <v>1</v>
          </cell>
          <cell r="I193">
            <v>0</v>
          </cell>
          <cell r="J193">
            <v>0</v>
          </cell>
          <cell r="K193">
            <v>1</v>
          </cell>
          <cell r="L193">
            <v>1</v>
          </cell>
          <cell r="M193">
            <v>0</v>
          </cell>
          <cell r="N193">
            <v>103.14000000000001</v>
          </cell>
        </row>
        <row r="194">
          <cell r="A194" t="str">
            <v>Albañilería</v>
          </cell>
          <cell r="B194" t="str">
            <v>M. O.1013-6 [161] Construcción de acera frotada y violinada incl. Colocación de hormigón de 10cms.</v>
          </cell>
          <cell r="C194" t="str">
            <v>M³</v>
          </cell>
          <cell r="D194">
            <v>2.0499999999999998</v>
          </cell>
          <cell r="E194">
            <v>0</v>
          </cell>
          <cell r="F194">
            <v>0</v>
          </cell>
          <cell r="G194">
            <v>1</v>
          </cell>
          <cell r="H194">
            <v>1</v>
          </cell>
          <cell r="I194">
            <v>0</v>
          </cell>
          <cell r="J194">
            <v>0</v>
          </cell>
          <cell r="K194">
            <v>1</v>
          </cell>
          <cell r="L194">
            <v>1</v>
          </cell>
          <cell r="M194">
            <v>0</v>
          </cell>
          <cell r="N194">
            <v>1609.9902439024395</v>
          </cell>
        </row>
        <row r="195">
          <cell r="A195" t="str">
            <v>Albañilería</v>
          </cell>
          <cell r="B195" t="str">
            <v>M. O.1013-7 [162] Construcción de badenes ciclópeos de 10 a 20 cms. de concreto, frotado y pulido en el centro.</v>
          </cell>
          <cell r="C195" t="str">
            <v>M³</v>
          </cell>
          <cell r="D195">
            <v>2.5</v>
          </cell>
          <cell r="E195">
            <v>0</v>
          </cell>
          <cell r="F195">
            <v>0</v>
          </cell>
          <cell r="G195">
            <v>1</v>
          </cell>
          <cell r="H195">
            <v>1</v>
          </cell>
          <cell r="I195">
            <v>0</v>
          </cell>
          <cell r="J195">
            <v>0</v>
          </cell>
          <cell r="K195">
            <v>1</v>
          </cell>
          <cell r="L195">
            <v>1</v>
          </cell>
          <cell r="M195">
            <v>0</v>
          </cell>
          <cell r="N195">
            <v>1320.1920000000002</v>
          </cell>
        </row>
        <row r="196">
          <cell r="A196" t="str">
            <v>Albañilería</v>
          </cell>
          <cell r="B196" t="str">
            <v>M. O.1013-8 [163] Construcción de badenes de hormigón de 20 cms. de espesor en adelante, frotado y pulido al centro.</v>
          </cell>
          <cell r="C196" t="str">
            <v>M³</v>
          </cell>
          <cell r="D196">
            <v>2.5</v>
          </cell>
          <cell r="E196">
            <v>0</v>
          </cell>
          <cell r="F196">
            <v>0</v>
          </cell>
          <cell r="G196">
            <v>1</v>
          </cell>
          <cell r="H196">
            <v>1</v>
          </cell>
          <cell r="I196">
            <v>0</v>
          </cell>
          <cell r="J196">
            <v>0</v>
          </cell>
          <cell r="K196">
            <v>1</v>
          </cell>
          <cell r="L196">
            <v>1</v>
          </cell>
          <cell r="M196">
            <v>0</v>
          </cell>
          <cell r="N196">
            <v>1320.1920000000002</v>
          </cell>
        </row>
        <row r="197">
          <cell r="A197" t="str">
            <v>Albañilería</v>
          </cell>
          <cell r="B197" t="str">
            <v>M. O.1013-9 [164] Construcción de zapatas y pisos de colector de concreto envarillado y frotado.</v>
          </cell>
          <cell r="C197" t="str">
            <v>M³</v>
          </cell>
          <cell r="D197">
            <v>2.5</v>
          </cell>
          <cell r="E197">
            <v>0</v>
          </cell>
          <cell r="F197">
            <v>0</v>
          </cell>
          <cell r="G197">
            <v>1</v>
          </cell>
          <cell r="H197">
            <v>1</v>
          </cell>
          <cell r="I197">
            <v>0</v>
          </cell>
          <cell r="J197">
            <v>0</v>
          </cell>
          <cell r="K197">
            <v>1</v>
          </cell>
          <cell r="L197">
            <v>1</v>
          </cell>
          <cell r="M197">
            <v>0</v>
          </cell>
          <cell r="N197">
            <v>1320.1920000000002</v>
          </cell>
        </row>
        <row r="198">
          <cell r="A198" t="str">
            <v>Albañilería</v>
          </cell>
          <cell r="B198" t="str">
            <v>M. O.1013-10 [165] Confección de losa de colector o pozo séptico, encofrado y envarillado, y vaciado, incluyendo colocación de tapa, hasta 2 m².</v>
          </cell>
          <cell r="C198" t="str">
            <v>Ud</v>
          </cell>
          <cell r="D198">
            <v>1.8</v>
          </cell>
          <cell r="E198">
            <v>0</v>
          </cell>
          <cell r="F198">
            <v>0</v>
          </cell>
          <cell r="G198">
            <v>1</v>
          </cell>
          <cell r="H198">
            <v>1</v>
          </cell>
          <cell r="I198">
            <v>0</v>
          </cell>
          <cell r="J198">
            <v>0</v>
          </cell>
          <cell r="K198">
            <v>1</v>
          </cell>
          <cell r="L198">
            <v>0</v>
          </cell>
          <cell r="M198">
            <v>0</v>
          </cell>
          <cell r="N198">
            <v>1515.5115384615385</v>
          </cell>
        </row>
        <row r="199">
          <cell r="A199" t="str">
            <v>Albañilería</v>
          </cell>
          <cell r="B199" t="str">
            <v>M. O.1013-11 [166] Confección de losa de colector o pozo séptico, encofrado y envarillado, y vaciado, incluyendo colocación de tapa, de más de 2 metros cuadrados (precio proporcional al anterior)</v>
          </cell>
          <cell r="C199" t="str">
            <v>P. A.</v>
          </cell>
          <cell r="D199" t="str">
            <v>P. A.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 t="str">
            <v>P. A.</v>
          </cell>
        </row>
        <row r="200">
          <cell r="A200" t="str">
            <v>Albañilería</v>
          </cell>
          <cell r="B200" t="str">
            <v>M. O.1013-12 [167] Confección de tragante de hasta 50 cms. de longitud.</v>
          </cell>
          <cell r="C200" t="str">
            <v>Ud</v>
          </cell>
          <cell r="D200">
            <v>4.4000000000000004</v>
          </cell>
          <cell r="E200">
            <v>0</v>
          </cell>
          <cell r="F200">
            <v>0</v>
          </cell>
          <cell r="G200">
            <v>1</v>
          </cell>
          <cell r="H200">
            <v>1</v>
          </cell>
          <cell r="I200">
            <v>0</v>
          </cell>
          <cell r="J200">
            <v>0</v>
          </cell>
          <cell r="K200">
            <v>1</v>
          </cell>
          <cell r="L200">
            <v>0</v>
          </cell>
          <cell r="M200">
            <v>0</v>
          </cell>
          <cell r="N200">
            <v>619.98199300699298</v>
          </cell>
        </row>
        <row r="201">
          <cell r="A201" t="str">
            <v>Albañilería</v>
          </cell>
          <cell r="B201" t="str">
            <v>M. O.1013-13 [168] Confección de anillo filtrante.</v>
          </cell>
          <cell r="C201" t="str">
            <v>Ud</v>
          </cell>
          <cell r="D201">
            <v>3</v>
          </cell>
          <cell r="E201">
            <v>0</v>
          </cell>
          <cell r="F201">
            <v>0</v>
          </cell>
          <cell r="G201">
            <v>1</v>
          </cell>
          <cell r="H201">
            <v>1</v>
          </cell>
          <cell r="I201">
            <v>0</v>
          </cell>
          <cell r="J201">
            <v>0</v>
          </cell>
          <cell r="K201">
            <v>1</v>
          </cell>
          <cell r="L201">
            <v>0</v>
          </cell>
          <cell r="M201">
            <v>0</v>
          </cell>
          <cell r="N201">
            <v>909.30692307692323</v>
          </cell>
        </row>
        <row r="202">
          <cell r="A202" t="str">
            <v>Albañilería</v>
          </cell>
          <cell r="B202" t="str">
            <v xml:space="preserve">LAVADEROS Y DESAGÜES  </v>
          </cell>
          <cell r="N202" t="str">
            <v>P. A.</v>
          </cell>
        </row>
        <row r="203">
          <cell r="A203" t="str">
            <v>Albañilería</v>
          </cell>
          <cell r="B203" t="str">
            <v>M. O.1014-1 [169] Construcción de lavaderos de 1 y 2 bocas, con azulejos arriba.</v>
          </cell>
          <cell r="C203" t="str">
            <v>P. A.</v>
          </cell>
          <cell r="D203" t="str">
            <v>P. A.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 t="str">
            <v>P. A.</v>
          </cell>
        </row>
        <row r="204">
          <cell r="A204" t="str">
            <v>Albañilería</v>
          </cell>
          <cell r="B204" t="str">
            <v>M. O.1014-2 [170] Construcción e instalación de lavadero pulido de hasta 0.60 x 1.50 mts.</v>
          </cell>
          <cell r="C204" t="str">
            <v>Ud</v>
          </cell>
          <cell r="D204">
            <v>1</v>
          </cell>
          <cell r="E204">
            <v>0</v>
          </cell>
          <cell r="F204">
            <v>0</v>
          </cell>
          <cell r="G204">
            <v>1</v>
          </cell>
          <cell r="H204">
            <v>1</v>
          </cell>
          <cell r="I204">
            <v>0</v>
          </cell>
          <cell r="J204">
            <v>1</v>
          </cell>
          <cell r="K204">
            <v>0</v>
          </cell>
          <cell r="L204">
            <v>0</v>
          </cell>
          <cell r="M204">
            <v>0</v>
          </cell>
          <cell r="N204">
            <v>3057.1753846153838</v>
          </cell>
        </row>
        <row r="205">
          <cell r="A205" t="str">
            <v>Albañilería</v>
          </cell>
          <cell r="B205" t="str">
            <v>M. O.1014-3 [171] Construcción de lavaderos pulido de más de 1.50mts., adicional por recipiente.</v>
          </cell>
          <cell r="C205" t="str">
            <v>Ud</v>
          </cell>
          <cell r="D205">
            <v>2</v>
          </cell>
          <cell r="E205">
            <v>0</v>
          </cell>
          <cell r="F205">
            <v>0</v>
          </cell>
          <cell r="G205">
            <v>1</v>
          </cell>
          <cell r="H205">
            <v>1</v>
          </cell>
          <cell r="I205">
            <v>0</v>
          </cell>
          <cell r="J205">
            <v>1</v>
          </cell>
          <cell r="K205">
            <v>0</v>
          </cell>
          <cell r="L205">
            <v>0</v>
          </cell>
          <cell r="M205">
            <v>0</v>
          </cell>
          <cell r="N205">
            <v>1528.5876923076919</v>
          </cell>
        </row>
        <row r="206">
          <cell r="A206" t="str">
            <v>Albañilería</v>
          </cell>
          <cell r="B206" t="str">
            <v>M. O.1014-4 [172] Confección de vertedero de 60x60 cms., pulido.</v>
          </cell>
          <cell r="C206" t="str">
            <v>Ud</v>
          </cell>
          <cell r="D206">
            <v>1.5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1</v>
          </cell>
          <cell r="J206">
            <v>0</v>
          </cell>
          <cell r="K206">
            <v>1</v>
          </cell>
          <cell r="L206">
            <v>0</v>
          </cell>
          <cell r="M206">
            <v>0</v>
          </cell>
          <cell r="N206">
            <v>1145.1184615384625</v>
          </cell>
        </row>
        <row r="207">
          <cell r="A207" t="str">
            <v>Albañilería</v>
          </cell>
          <cell r="B207" t="str">
            <v>M. O.1014-5 [173] Confección de vertedero de 60x60cms., con azulejos.</v>
          </cell>
          <cell r="C207" t="str">
            <v>Ud</v>
          </cell>
          <cell r="D207">
            <v>1</v>
          </cell>
          <cell r="E207">
            <v>0</v>
          </cell>
          <cell r="F207">
            <v>0</v>
          </cell>
          <cell r="G207">
            <v>0</v>
          </cell>
          <cell r="H207">
            <v>1</v>
          </cell>
          <cell r="I207">
            <v>0</v>
          </cell>
          <cell r="J207">
            <v>0</v>
          </cell>
          <cell r="K207">
            <v>1</v>
          </cell>
          <cell r="L207">
            <v>1</v>
          </cell>
          <cell r="M207">
            <v>0</v>
          </cell>
          <cell r="N207">
            <v>2563.9546153846159</v>
          </cell>
        </row>
        <row r="208">
          <cell r="A208" t="str">
            <v>Albañilería</v>
          </cell>
          <cell r="B208" t="str">
            <v>M. O.1014-6 [174] Confección registros, hasta 60x60 cms. (medida interior).</v>
          </cell>
          <cell r="C208" t="str">
            <v>Ud</v>
          </cell>
          <cell r="D208">
            <v>1.5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1</v>
          </cell>
          <cell r="J208">
            <v>0</v>
          </cell>
          <cell r="K208">
            <v>1</v>
          </cell>
          <cell r="L208">
            <v>0</v>
          </cell>
          <cell r="M208">
            <v>0</v>
          </cell>
          <cell r="N208">
            <v>1145.1184615384625</v>
          </cell>
        </row>
        <row r="209">
          <cell r="A209" t="str">
            <v>Albañilería</v>
          </cell>
          <cell r="B209" t="str">
            <v>M. O.1014-7 [175] Confección de registros de más de 60x60cms.</v>
          </cell>
          <cell r="C209" t="str">
            <v>Ud</v>
          </cell>
          <cell r="D209">
            <v>1.25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1</v>
          </cell>
          <cell r="J209">
            <v>0</v>
          </cell>
          <cell r="K209">
            <v>1</v>
          </cell>
          <cell r="L209">
            <v>0</v>
          </cell>
          <cell r="M209">
            <v>0</v>
          </cell>
          <cell r="N209">
            <v>1374.142153846155</v>
          </cell>
        </row>
        <row r="210">
          <cell r="A210" t="str">
            <v>Albañilería</v>
          </cell>
          <cell r="B210" t="str">
            <v>M. O.1014-8 [176] Confección de trampa de grasa.</v>
          </cell>
          <cell r="C210" t="str">
            <v>Ud</v>
          </cell>
          <cell r="D210">
            <v>1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1</v>
          </cell>
          <cell r="J210">
            <v>0</v>
          </cell>
          <cell r="K210">
            <v>1</v>
          </cell>
          <cell r="L210">
            <v>1</v>
          </cell>
          <cell r="M210">
            <v>0</v>
          </cell>
          <cell r="N210">
            <v>2290.2369230769245</v>
          </cell>
        </row>
        <row r="211">
          <cell r="A211" t="str">
            <v>Albañilería</v>
          </cell>
          <cell r="B211" t="str">
            <v>M. O.1014-9 [177] Confección de desagüe de 20x20 cms., descubierto.</v>
          </cell>
          <cell r="C211" t="str">
            <v>M.L.</v>
          </cell>
          <cell r="D211">
            <v>10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1</v>
          </cell>
          <cell r="J211">
            <v>0</v>
          </cell>
          <cell r="K211">
            <v>1</v>
          </cell>
          <cell r="L211">
            <v>0</v>
          </cell>
          <cell r="M211">
            <v>0</v>
          </cell>
          <cell r="N211">
            <v>171.76776923076937</v>
          </cell>
        </row>
        <row r="212">
          <cell r="A212" t="str">
            <v>Albañilería</v>
          </cell>
          <cell r="B212" t="str">
            <v>M. O.1014-10 [178] Confección de desagüe de 20x20cms., cubierto.</v>
          </cell>
          <cell r="C212" t="str">
            <v>M.L.</v>
          </cell>
          <cell r="D212">
            <v>6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1</v>
          </cell>
          <cell r="J212">
            <v>0</v>
          </cell>
          <cell r="K212">
            <v>1</v>
          </cell>
          <cell r="L212">
            <v>0</v>
          </cell>
          <cell r="M212">
            <v>0</v>
          </cell>
          <cell r="N212">
            <v>286.27961538461562</v>
          </cell>
        </row>
        <row r="213">
          <cell r="A213" t="str">
            <v>Albañilería</v>
          </cell>
          <cell r="B213" t="str">
            <v>M. O.1014-11 [179] Montura brissoleil de 0.05x0.40x2 mts.</v>
          </cell>
          <cell r="C213" t="str">
            <v>Ud</v>
          </cell>
          <cell r="D213">
            <v>3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1</v>
          </cell>
          <cell r="J213">
            <v>0</v>
          </cell>
          <cell r="K213">
            <v>1</v>
          </cell>
          <cell r="L213">
            <v>1</v>
          </cell>
          <cell r="M213">
            <v>0</v>
          </cell>
          <cell r="N213">
            <v>763.41230769230822</v>
          </cell>
        </row>
        <row r="214">
          <cell r="A214" t="str">
            <v>Albañilería</v>
          </cell>
          <cell r="B214" t="str">
            <v>M. O.1014-12 [180] Acuñe de marcos.</v>
          </cell>
          <cell r="C214" t="str">
            <v>Ud</v>
          </cell>
          <cell r="D214">
            <v>9.5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1</v>
          </cell>
          <cell r="J214">
            <v>0</v>
          </cell>
          <cell r="K214">
            <v>1</v>
          </cell>
          <cell r="L214">
            <v>0</v>
          </cell>
          <cell r="M214">
            <v>0</v>
          </cell>
          <cell r="N214">
            <v>180.80817813765196</v>
          </cell>
        </row>
        <row r="215">
          <cell r="A215" t="str">
            <v>Albañilería</v>
          </cell>
          <cell r="B215" t="str">
            <v>M. O.1014-13 [181] Colocación de tejas.</v>
          </cell>
          <cell r="C215" t="str">
            <v>M²</v>
          </cell>
          <cell r="D215">
            <v>8</v>
          </cell>
          <cell r="E215">
            <v>0</v>
          </cell>
          <cell r="F215">
            <v>0</v>
          </cell>
          <cell r="G215">
            <v>1</v>
          </cell>
          <cell r="H215">
            <v>1</v>
          </cell>
          <cell r="I215">
            <v>0</v>
          </cell>
          <cell r="J215">
            <v>0</v>
          </cell>
          <cell r="K215">
            <v>1</v>
          </cell>
          <cell r="L215">
            <v>0</v>
          </cell>
          <cell r="M215">
            <v>0</v>
          </cell>
          <cell r="N215">
            <v>340.9900961538462</v>
          </cell>
        </row>
        <row r="216">
          <cell r="A216" t="str">
            <v>Albañilería</v>
          </cell>
          <cell r="B216" t="str">
            <v>M. O.1014-14 [182] Colocación caballete de tejas.</v>
          </cell>
          <cell r="C216" t="str">
            <v>M.L.</v>
          </cell>
          <cell r="D216">
            <v>10</v>
          </cell>
          <cell r="E216">
            <v>0</v>
          </cell>
          <cell r="F216">
            <v>0</v>
          </cell>
          <cell r="G216">
            <v>1</v>
          </cell>
          <cell r="H216">
            <v>1</v>
          </cell>
          <cell r="I216">
            <v>0</v>
          </cell>
          <cell r="J216">
            <v>0</v>
          </cell>
          <cell r="K216">
            <v>1</v>
          </cell>
          <cell r="L216">
            <v>0</v>
          </cell>
          <cell r="M216">
            <v>0</v>
          </cell>
          <cell r="N216">
            <v>272.79207692307693</v>
          </cell>
        </row>
        <row r="217">
          <cell r="A217" t="str">
            <v>Albañilería</v>
          </cell>
          <cell r="B217" t="str">
            <v>VACIADO DE HORMIGONES</v>
          </cell>
          <cell r="N217" t="str">
            <v>P. A.</v>
          </cell>
        </row>
        <row r="218">
          <cell r="A218" t="str">
            <v>Albañilería</v>
          </cell>
          <cell r="B218" t="str">
            <v>M. O.1014A-1 [1] Vaciado de Hormigón Industrial</v>
          </cell>
          <cell r="C218" t="str">
            <v>m³</v>
          </cell>
          <cell r="D218">
            <v>17.977038955073819</v>
          </cell>
          <cell r="E218">
            <v>0</v>
          </cell>
          <cell r="F218">
            <v>1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1</v>
          </cell>
          <cell r="L218">
            <v>3</v>
          </cell>
          <cell r="M218">
            <v>0</v>
          </cell>
          <cell r="N218">
            <v>491.64407094362468</v>
          </cell>
        </row>
        <row r="219">
          <cell r="A219" t="str">
            <v>Albañilería</v>
          </cell>
          <cell r="B219" t="str">
            <v>M. O.1014A-2 [2] Vaciado de Hormigón Equipos Menores</v>
          </cell>
          <cell r="C219" t="str">
            <v>m³</v>
          </cell>
          <cell r="D219">
            <v>13.140648705320935</v>
          </cell>
          <cell r="E219">
            <v>0</v>
          </cell>
          <cell r="F219">
            <v>1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1</v>
          </cell>
          <cell r="L219">
            <v>3</v>
          </cell>
          <cell r="M219">
            <v>0</v>
          </cell>
          <cell r="N219">
            <v>672.59271696425424</v>
          </cell>
        </row>
        <row r="220">
          <cell r="A220" t="str">
            <v>Técnicos Especiales</v>
          </cell>
          <cell r="B220" t="str">
            <v xml:space="preserve">SUBIR MATERIALES / PLANTA  </v>
          </cell>
          <cell r="N220" t="str">
            <v>P. A.</v>
          </cell>
        </row>
        <row r="221">
          <cell r="A221" t="str">
            <v>Técnicos Especiales</v>
          </cell>
          <cell r="B221" t="str">
            <v>M. O.1015-1 [1] Subir arena por meseta un nivel</v>
          </cell>
          <cell r="C221" t="str">
            <v>m³</v>
          </cell>
          <cell r="D221">
            <v>16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3</v>
          </cell>
          <cell r="L221">
            <v>0</v>
          </cell>
          <cell r="M221">
            <v>0</v>
          </cell>
          <cell r="N221">
            <v>117.52009615384628</v>
          </cell>
        </row>
        <row r="222">
          <cell r="A222" t="str">
            <v>Técnicos Especiales</v>
          </cell>
          <cell r="B222" t="str">
            <v>M. O.1015-2 [2] Subir arena por polea 2do nivel</v>
          </cell>
          <cell r="C222" t="str">
            <v>m³</v>
          </cell>
          <cell r="D222">
            <v>10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3</v>
          </cell>
          <cell r="L222">
            <v>0</v>
          </cell>
          <cell r="M222">
            <v>0</v>
          </cell>
          <cell r="N222">
            <v>188.03215384615405</v>
          </cell>
        </row>
        <row r="223">
          <cell r="A223" t="str">
            <v>Técnicos Especiales</v>
          </cell>
          <cell r="B223" t="str">
            <v>M. O.1015-3 [3] Subir arena por polea 3er nivel</v>
          </cell>
          <cell r="C223" t="str">
            <v>m³</v>
          </cell>
          <cell r="D223">
            <v>7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3</v>
          </cell>
          <cell r="L223">
            <v>0</v>
          </cell>
          <cell r="M223">
            <v>0</v>
          </cell>
          <cell r="N223">
            <v>268.61736263736293</v>
          </cell>
        </row>
        <row r="224">
          <cell r="A224" t="str">
            <v>Técnicos Especiales</v>
          </cell>
          <cell r="B224" t="str">
            <v>M. O.1015-4 [4] Subir arena por polea 4to nivel</v>
          </cell>
          <cell r="C224" t="str">
            <v>m³</v>
          </cell>
          <cell r="D224">
            <v>5</v>
          </cell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3</v>
          </cell>
          <cell r="L224">
            <v>0</v>
          </cell>
          <cell r="M224">
            <v>0</v>
          </cell>
          <cell r="N224">
            <v>376.06430769230809</v>
          </cell>
        </row>
        <row r="225">
          <cell r="A225" t="str">
            <v>Técnicos Especiales</v>
          </cell>
          <cell r="B225" t="str">
            <v>M. O.1015-5 [5] Subir arena por polea 5to nivel</v>
          </cell>
          <cell r="C225" t="str">
            <v>m³</v>
          </cell>
          <cell r="D225">
            <v>4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3</v>
          </cell>
          <cell r="L225">
            <v>0</v>
          </cell>
          <cell r="M225">
            <v>0</v>
          </cell>
          <cell r="N225">
            <v>470.08038461538513</v>
          </cell>
        </row>
        <row r="226">
          <cell r="A226" t="str">
            <v>Técnicos Especiales</v>
          </cell>
          <cell r="B226" t="str">
            <v>M. O.1015-6 [6] Subir arena por polea 6to nivel</v>
          </cell>
          <cell r="C226" t="str">
            <v>m³</v>
          </cell>
          <cell r="D226">
            <v>3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3</v>
          </cell>
          <cell r="L226">
            <v>0</v>
          </cell>
          <cell r="M226">
            <v>0</v>
          </cell>
          <cell r="N226">
            <v>626.77384615384688</v>
          </cell>
        </row>
        <row r="227">
          <cell r="A227" t="str">
            <v>Técnicos Especiales</v>
          </cell>
          <cell r="B227" t="str">
            <v>M. O.1015-7 [7] Subir bloques 4" por meseta 2do nivel</v>
          </cell>
          <cell r="C227" t="str">
            <v>ud</v>
          </cell>
          <cell r="D227">
            <v>1800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3</v>
          </cell>
          <cell r="L227">
            <v>0</v>
          </cell>
          <cell r="M227">
            <v>0</v>
          </cell>
          <cell r="N227">
            <v>1.044623076923078</v>
          </cell>
        </row>
        <row r="228">
          <cell r="A228" t="str">
            <v>Técnicos Especiales</v>
          </cell>
          <cell r="B228" t="str">
            <v>M. O.1015-8 [8] Subir bloques 4" por meseta 3er nivel</v>
          </cell>
          <cell r="C228" t="str">
            <v>ud</v>
          </cell>
          <cell r="D228">
            <v>1500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3</v>
          </cell>
          <cell r="L228">
            <v>0</v>
          </cell>
          <cell r="M228">
            <v>0</v>
          </cell>
          <cell r="N228">
            <v>1.2535476923076936</v>
          </cell>
        </row>
        <row r="229">
          <cell r="A229" t="str">
            <v>Técnicos Especiales</v>
          </cell>
          <cell r="B229" t="str">
            <v>M. O.1015-9 [9] Subir bloques 4" por meseta 4to nivel</v>
          </cell>
          <cell r="C229" t="str">
            <v>ud</v>
          </cell>
          <cell r="D229">
            <v>1125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3</v>
          </cell>
          <cell r="L229">
            <v>0</v>
          </cell>
          <cell r="M229">
            <v>0</v>
          </cell>
          <cell r="N229">
            <v>1.671396923076925</v>
          </cell>
        </row>
        <row r="230">
          <cell r="A230" t="str">
            <v>Técnicos Especiales</v>
          </cell>
          <cell r="B230" t="str">
            <v>M. O.1015-10 [10] Subir bloques 4" por meseta 5to nivel</v>
          </cell>
          <cell r="C230" t="str">
            <v>ud</v>
          </cell>
          <cell r="D230">
            <v>900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3</v>
          </cell>
          <cell r="L230">
            <v>0</v>
          </cell>
          <cell r="M230">
            <v>0</v>
          </cell>
          <cell r="N230">
            <v>2.089246153846156</v>
          </cell>
        </row>
        <row r="231">
          <cell r="A231" t="str">
            <v>Técnicos Especiales</v>
          </cell>
          <cell r="B231" t="str">
            <v>M. O.1015-11 [11] Subir bloques 4" por meseta 6to nivel</v>
          </cell>
          <cell r="C231" t="str">
            <v>ud</v>
          </cell>
          <cell r="D231">
            <v>750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3</v>
          </cell>
          <cell r="L231">
            <v>0</v>
          </cell>
          <cell r="M231">
            <v>0</v>
          </cell>
          <cell r="N231">
            <v>2.5070953846153872</v>
          </cell>
        </row>
        <row r="232">
          <cell r="A232" t="str">
            <v>Técnicos Especiales</v>
          </cell>
          <cell r="B232" t="str">
            <v>M. O.1015-12 [12] Subir bloques 4" por polea 2do nivel</v>
          </cell>
          <cell r="C232" t="str">
            <v>ud</v>
          </cell>
          <cell r="D232">
            <v>1100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3</v>
          </cell>
          <cell r="L232">
            <v>0</v>
          </cell>
          <cell r="M232">
            <v>0</v>
          </cell>
          <cell r="N232">
            <v>1.7093832167832186</v>
          </cell>
        </row>
        <row r="233">
          <cell r="A233" t="str">
            <v>Técnicos Especiales</v>
          </cell>
          <cell r="B233" t="str">
            <v>M. O.1015-13 [13] Subir bloques 4" por polea 3er nivel</v>
          </cell>
          <cell r="C233" t="str">
            <v>ud</v>
          </cell>
          <cell r="D233">
            <v>650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3</v>
          </cell>
          <cell r="L233">
            <v>0</v>
          </cell>
          <cell r="M233">
            <v>0</v>
          </cell>
          <cell r="N233">
            <v>2.8928023668639087</v>
          </cell>
        </row>
        <row r="234">
          <cell r="A234" t="str">
            <v>Técnicos Especiales</v>
          </cell>
          <cell r="B234" t="str">
            <v>M. O.1015-14 [14] Subir bloques 4" por polea 4to nivel</v>
          </cell>
          <cell r="C234" t="str">
            <v>ud</v>
          </cell>
          <cell r="D234">
            <v>500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3</v>
          </cell>
          <cell r="L234">
            <v>0</v>
          </cell>
          <cell r="M234">
            <v>0</v>
          </cell>
          <cell r="N234">
            <v>3.7606430769230812</v>
          </cell>
        </row>
        <row r="235">
          <cell r="A235" t="str">
            <v>Técnicos Especiales</v>
          </cell>
          <cell r="B235" t="str">
            <v>M. O.1015-15 [15] Subir bloques 4" por polea 5to nivel</v>
          </cell>
          <cell r="C235" t="str">
            <v>ud</v>
          </cell>
          <cell r="D235">
            <v>350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3</v>
          </cell>
          <cell r="L235">
            <v>0</v>
          </cell>
          <cell r="M235">
            <v>0</v>
          </cell>
          <cell r="N235">
            <v>5.3723472527472582</v>
          </cell>
        </row>
        <row r="236">
          <cell r="A236" t="str">
            <v>Técnicos Especiales</v>
          </cell>
          <cell r="B236" t="str">
            <v>M. O.1015-16 [16] Subir bloques 4" por polea 6to nivel</v>
          </cell>
          <cell r="C236" t="str">
            <v>ud</v>
          </cell>
          <cell r="D236">
            <v>300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3</v>
          </cell>
          <cell r="L236">
            <v>0</v>
          </cell>
          <cell r="M236">
            <v>0</v>
          </cell>
          <cell r="N236">
            <v>6.2677384615384684</v>
          </cell>
        </row>
        <row r="237">
          <cell r="A237" t="str">
            <v>Técnicos Especiales</v>
          </cell>
          <cell r="B237" t="str">
            <v>M. O.1015-17 [17] Subir bloques 6" por meseta 2do nivel</v>
          </cell>
          <cell r="C237" t="str">
            <v>ud</v>
          </cell>
          <cell r="D237">
            <v>1500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3</v>
          </cell>
          <cell r="L237">
            <v>0</v>
          </cell>
          <cell r="M237">
            <v>0</v>
          </cell>
          <cell r="N237">
            <v>1.2535476923076936</v>
          </cell>
        </row>
        <row r="238">
          <cell r="A238" t="str">
            <v>Técnicos Especiales</v>
          </cell>
          <cell r="B238" t="str">
            <v>M. O.1015-18 [18] Subir bloques 6" por meseta 3er nivel</v>
          </cell>
          <cell r="C238" t="str">
            <v>ud</v>
          </cell>
          <cell r="D238">
            <v>1000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3</v>
          </cell>
          <cell r="L238">
            <v>0</v>
          </cell>
          <cell r="M238">
            <v>0</v>
          </cell>
          <cell r="N238">
            <v>1.8803215384615406</v>
          </cell>
        </row>
        <row r="239">
          <cell r="A239" t="str">
            <v>Técnicos Especiales</v>
          </cell>
          <cell r="B239" t="str">
            <v>M. O.1015-19 [19] Subir bloques 6" por meseta 4to nivel</v>
          </cell>
          <cell r="C239" t="str">
            <v>ud</v>
          </cell>
          <cell r="D239">
            <v>750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3</v>
          </cell>
          <cell r="L239">
            <v>0</v>
          </cell>
          <cell r="M239">
            <v>0</v>
          </cell>
          <cell r="N239">
            <v>2.5070953846153872</v>
          </cell>
        </row>
        <row r="240">
          <cell r="A240" t="str">
            <v>Técnicos Especiales</v>
          </cell>
          <cell r="B240" t="str">
            <v>M. O.1015-20 [20] Subir bloques 6" por meseta 5to nivel</v>
          </cell>
          <cell r="C240" t="str">
            <v>ud</v>
          </cell>
          <cell r="D240">
            <v>600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3</v>
          </cell>
          <cell r="L240">
            <v>0</v>
          </cell>
          <cell r="M240">
            <v>0</v>
          </cell>
          <cell r="N240">
            <v>3.1338692307692342</v>
          </cell>
        </row>
        <row r="241">
          <cell r="A241" t="str">
            <v>Técnicos Especiales</v>
          </cell>
          <cell r="B241" t="str">
            <v>M. O.1015-21 [21] Subir bloques 6" por meseta 6to nivel</v>
          </cell>
          <cell r="C241" t="str">
            <v>ud</v>
          </cell>
          <cell r="D241">
            <v>500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3</v>
          </cell>
          <cell r="L241">
            <v>0</v>
          </cell>
          <cell r="M241">
            <v>0</v>
          </cell>
          <cell r="N241">
            <v>3.7606430769230812</v>
          </cell>
        </row>
        <row r="242">
          <cell r="A242" t="str">
            <v>Técnicos Especiales</v>
          </cell>
          <cell r="B242" t="str">
            <v>M. O.1015-22 [22] Subir bloques 6" por polea 2do nivel</v>
          </cell>
          <cell r="C242" t="str">
            <v>ud</v>
          </cell>
          <cell r="D242">
            <v>900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3</v>
          </cell>
          <cell r="L242">
            <v>0</v>
          </cell>
          <cell r="M242">
            <v>0</v>
          </cell>
          <cell r="N242">
            <v>2.089246153846156</v>
          </cell>
        </row>
        <row r="243">
          <cell r="A243" t="str">
            <v>Técnicos Especiales</v>
          </cell>
          <cell r="B243" t="str">
            <v>M. O.1015-23 [23] Subir bloques 6" por polea 3er nivel</v>
          </cell>
          <cell r="C243" t="str">
            <v>ud</v>
          </cell>
          <cell r="D243">
            <v>600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3</v>
          </cell>
          <cell r="L243">
            <v>0</v>
          </cell>
          <cell r="M243">
            <v>0</v>
          </cell>
          <cell r="N243">
            <v>3.1338692307692342</v>
          </cell>
        </row>
        <row r="244">
          <cell r="A244" t="str">
            <v>Técnicos Especiales</v>
          </cell>
          <cell r="B244" t="str">
            <v>M. O.1015-24 [24] Subir bloques 6" por polea 4to nivel</v>
          </cell>
          <cell r="C244" t="str">
            <v>ud</v>
          </cell>
          <cell r="D244">
            <v>450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3</v>
          </cell>
          <cell r="L244">
            <v>0</v>
          </cell>
          <cell r="M244">
            <v>0</v>
          </cell>
          <cell r="N244">
            <v>4.1784923076923119</v>
          </cell>
        </row>
        <row r="245">
          <cell r="A245" t="str">
            <v>Técnicos Especiales</v>
          </cell>
          <cell r="B245" t="str">
            <v>M. O.1015-25 [25] Subir bloques 6" por polea 5to nivel</v>
          </cell>
          <cell r="C245" t="str">
            <v>ud</v>
          </cell>
          <cell r="D245">
            <v>325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3</v>
          </cell>
          <cell r="L245">
            <v>0</v>
          </cell>
          <cell r="M245">
            <v>0</v>
          </cell>
          <cell r="N245">
            <v>5.7856047337278174</v>
          </cell>
        </row>
        <row r="246">
          <cell r="A246" t="str">
            <v>Técnicos Especiales</v>
          </cell>
          <cell r="B246" t="str">
            <v>M. O.1015-26 [26] Subir bloques 6" por polea 6to nivel</v>
          </cell>
          <cell r="C246" t="str">
            <v>ud</v>
          </cell>
          <cell r="D246">
            <v>275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3</v>
          </cell>
          <cell r="L246">
            <v>0</v>
          </cell>
          <cell r="M246">
            <v>0</v>
          </cell>
          <cell r="N246">
            <v>6.8375328671328743</v>
          </cell>
        </row>
        <row r="247">
          <cell r="A247" t="str">
            <v>Técnicos Especiales</v>
          </cell>
          <cell r="B247" t="str">
            <v>M. O.1015-27 [27] Subir bloques 8" por meseta 2do nivel</v>
          </cell>
          <cell r="C247" t="str">
            <v>ud</v>
          </cell>
          <cell r="D247">
            <v>1200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3</v>
          </cell>
          <cell r="L247">
            <v>0</v>
          </cell>
          <cell r="M247">
            <v>0</v>
          </cell>
          <cell r="N247">
            <v>1.5669346153846171</v>
          </cell>
        </row>
        <row r="248">
          <cell r="A248" t="str">
            <v>Técnicos Especiales</v>
          </cell>
          <cell r="B248" t="str">
            <v>M. O.1015-28 [28] Subir bloques 8" por meseta 3er nivel</v>
          </cell>
          <cell r="C248" t="str">
            <v>ud</v>
          </cell>
          <cell r="D248">
            <v>800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3</v>
          </cell>
          <cell r="L248">
            <v>0</v>
          </cell>
          <cell r="M248">
            <v>0</v>
          </cell>
          <cell r="N248">
            <v>2.3504019230769257</v>
          </cell>
        </row>
        <row r="249">
          <cell r="A249" t="str">
            <v>Técnicos Especiales</v>
          </cell>
          <cell r="B249" t="str">
            <v>M. O.1015-29 [29] Subir bloques 8" por meseta 4to nivel</v>
          </cell>
          <cell r="C249" t="str">
            <v>ud</v>
          </cell>
          <cell r="D249">
            <v>600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3</v>
          </cell>
          <cell r="L249">
            <v>0</v>
          </cell>
          <cell r="M249">
            <v>0</v>
          </cell>
          <cell r="N249">
            <v>3.1338692307692342</v>
          </cell>
        </row>
        <row r="250">
          <cell r="A250" t="str">
            <v>Técnicos Especiales</v>
          </cell>
          <cell r="B250" t="str">
            <v>M. O.1015-30 [30] Subir bloques 8" por meseta 5to nivel</v>
          </cell>
          <cell r="C250" t="str">
            <v>ud</v>
          </cell>
          <cell r="D250">
            <v>480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3</v>
          </cell>
          <cell r="L250">
            <v>0</v>
          </cell>
          <cell r="M250">
            <v>0</v>
          </cell>
          <cell r="N250">
            <v>3.9173365384615426</v>
          </cell>
        </row>
        <row r="251">
          <cell r="A251" t="str">
            <v>Técnicos Especiales</v>
          </cell>
          <cell r="B251" t="str">
            <v>M. O.1015-31 [31] Subir bloques 8" por meseta 6to nivel</v>
          </cell>
          <cell r="C251" t="str">
            <v>ud</v>
          </cell>
          <cell r="D251">
            <v>400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3</v>
          </cell>
          <cell r="L251">
            <v>0</v>
          </cell>
          <cell r="M251">
            <v>0</v>
          </cell>
          <cell r="N251">
            <v>4.7008038461538515</v>
          </cell>
        </row>
        <row r="252">
          <cell r="A252" t="str">
            <v>Técnicos Especiales</v>
          </cell>
          <cell r="B252" t="str">
            <v>M. O.1015-32 [32] Subir bloques 8" por polea 2do nivel</v>
          </cell>
          <cell r="C252" t="str">
            <v>ud</v>
          </cell>
          <cell r="D252">
            <v>710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3</v>
          </cell>
          <cell r="L252">
            <v>0</v>
          </cell>
          <cell r="M252">
            <v>0</v>
          </cell>
          <cell r="N252">
            <v>2.6483401950162544</v>
          </cell>
        </row>
        <row r="253">
          <cell r="A253" t="str">
            <v>Técnicos Especiales</v>
          </cell>
          <cell r="B253" t="str">
            <v>M. O.1015-33 [33] Subir bloques 8" por polea 3er nivel</v>
          </cell>
          <cell r="C253" t="str">
            <v>ud</v>
          </cell>
          <cell r="D253">
            <v>475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3</v>
          </cell>
          <cell r="L253">
            <v>0</v>
          </cell>
          <cell r="M253">
            <v>0</v>
          </cell>
          <cell r="N253">
            <v>3.9585716599190328</v>
          </cell>
        </row>
        <row r="254">
          <cell r="A254" t="str">
            <v>Técnicos Especiales</v>
          </cell>
          <cell r="B254" t="str">
            <v>M. O.1015-34 [34] Subir bloques 8" por polea 4to nivel</v>
          </cell>
          <cell r="C254" t="str">
            <v>ud</v>
          </cell>
          <cell r="D254">
            <v>355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3</v>
          </cell>
          <cell r="L254">
            <v>0</v>
          </cell>
          <cell r="M254">
            <v>0</v>
          </cell>
          <cell r="N254">
            <v>5.2966803900325088</v>
          </cell>
        </row>
        <row r="255">
          <cell r="A255" t="str">
            <v>Técnicos Especiales</v>
          </cell>
          <cell r="B255" t="str">
            <v>M. O.1015-35 [35] Subir bloques 8" por polea 5to nivel</v>
          </cell>
          <cell r="C255" t="str">
            <v>ud</v>
          </cell>
          <cell r="D255">
            <v>285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3</v>
          </cell>
          <cell r="L255">
            <v>0</v>
          </cell>
          <cell r="M255">
            <v>0</v>
          </cell>
          <cell r="N255">
            <v>6.5976194331983882</v>
          </cell>
        </row>
        <row r="256">
          <cell r="A256" t="str">
            <v>Técnicos Especiales</v>
          </cell>
          <cell r="B256" t="str">
            <v>M. O.1015-36 [36] Subir bloques 8" por polea 6to nivel</v>
          </cell>
          <cell r="C256" t="str">
            <v>ud</v>
          </cell>
          <cell r="D256">
            <v>235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3</v>
          </cell>
          <cell r="L256">
            <v>0</v>
          </cell>
          <cell r="M256">
            <v>0</v>
          </cell>
          <cell r="N256">
            <v>8.0013682487725131</v>
          </cell>
        </row>
        <row r="257">
          <cell r="A257" t="str">
            <v>Técnicos Especiales</v>
          </cell>
          <cell r="B257" t="str">
            <v>M. O.1015-37 [37] Subir bloques 10" por meseta 2do nivel</v>
          </cell>
          <cell r="C257" t="str">
            <v>ud</v>
          </cell>
          <cell r="D257">
            <v>1000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3</v>
          </cell>
          <cell r="L257">
            <v>0</v>
          </cell>
          <cell r="M257">
            <v>0</v>
          </cell>
          <cell r="N257">
            <v>1.8803215384615406</v>
          </cell>
        </row>
        <row r="258">
          <cell r="A258" t="str">
            <v>Técnicos Especiales</v>
          </cell>
          <cell r="B258" t="str">
            <v>M. O.1015-38 [38] Subir bloques 10" por meseta 3er nivel</v>
          </cell>
          <cell r="C258" t="str">
            <v>ud</v>
          </cell>
          <cell r="D258">
            <v>665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3</v>
          </cell>
          <cell r="L258">
            <v>0</v>
          </cell>
          <cell r="M258">
            <v>0</v>
          </cell>
          <cell r="N258">
            <v>2.8275511856564517</v>
          </cell>
        </row>
        <row r="259">
          <cell r="A259" t="str">
            <v>Técnicos Especiales</v>
          </cell>
          <cell r="B259" t="str">
            <v>M. O.1015-39 [39] Subir bloques 10" por meseta 4to nivel</v>
          </cell>
          <cell r="C259" t="str">
            <v>ud</v>
          </cell>
          <cell r="D259">
            <v>500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3</v>
          </cell>
          <cell r="L259">
            <v>0</v>
          </cell>
          <cell r="M259">
            <v>0</v>
          </cell>
          <cell r="N259">
            <v>3.7606430769230812</v>
          </cell>
        </row>
        <row r="260">
          <cell r="A260" t="str">
            <v>Técnicos Especiales</v>
          </cell>
          <cell r="B260" t="str">
            <v>M. O.1015-40 [40] Subir bloques 10" por meseta 5to nivel</v>
          </cell>
          <cell r="C260" t="str">
            <v>ud</v>
          </cell>
          <cell r="D260">
            <v>400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3</v>
          </cell>
          <cell r="L260">
            <v>0</v>
          </cell>
          <cell r="M260">
            <v>0</v>
          </cell>
          <cell r="N260">
            <v>4.7008038461538515</v>
          </cell>
        </row>
        <row r="261">
          <cell r="A261" t="str">
            <v>Técnicos Especiales</v>
          </cell>
          <cell r="B261" t="str">
            <v>M. O.1015-41 [41] Subir bloques 10" por meseta 6to nivel</v>
          </cell>
          <cell r="C261" t="str">
            <v>ud</v>
          </cell>
          <cell r="D261">
            <v>335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3</v>
          </cell>
          <cell r="L261">
            <v>0</v>
          </cell>
          <cell r="M261">
            <v>0</v>
          </cell>
          <cell r="N261">
            <v>5.6129001148105688</v>
          </cell>
        </row>
        <row r="262">
          <cell r="A262" t="str">
            <v>Técnicos Especiales</v>
          </cell>
          <cell r="B262" t="str">
            <v>M. O.1015-42 [42] Subir bloques 10" por polea 2do nivel</v>
          </cell>
          <cell r="C262" t="str">
            <v>ud</v>
          </cell>
          <cell r="D262">
            <v>600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3</v>
          </cell>
          <cell r="L262">
            <v>0</v>
          </cell>
          <cell r="M262">
            <v>0</v>
          </cell>
          <cell r="N262">
            <v>3.1338692307692342</v>
          </cell>
        </row>
        <row r="263">
          <cell r="A263" t="str">
            <v>Técnicos Especiales</v>
          </cell>
          <cell r="B263" t="str">
            <v>M. O.1015-43 [43] Subir bloques 10" por polea 3er nivel</v>
          </cell>
          <cell r="C263" t="str">
            <v>ud</v>
          </cell>
          <cell r="D263">
            <v>400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3</v>
          </cell>
          <cell r="L263">
            <v>0</v>
          </cell>
          <cell r="M263">
            <v>0</v>
          </cell>
          <cell r="N263">
            <v>4.7008038461538515</v>
          </cell>
        </row>
        <row r="264">
          <cell r="A264" t="str">
            <v>Técnicos Especiales</v>
          </cell>
          <cell r="B264" t="str">
            <v>M. O.1015-44 [44] Subir bloques 10" por polea 4to nivel</v>
          </cell>
          <cell r="C264" t="str">
            <v>ud</v>
          </cell>
          <cell r="D264">
            <v>300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3</v>
          </cell>
          <cell r="L264">
            <v>0</v>
          </cell>
          <cell r="M264">
            <v>0</v>
          </cell>
          <cell r="N264">
            <v>6.2677384615384684</v>
          </cell>
        </row>
        <row r="265">
          <cell r="A265" t="str">
            <v>Técnicos Especiales</v>
          </cell>
          <cell r="B265" t="str">
            <v>M. O.1015-45 [45] Subir bloques 10" por polea 5to nivel</v>
          </cell>
          <cell r="C265" t="str">
            <v>ud</v>
          </cell>
          <cell r="D265">
            <v>240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3</v>
          </cell>
          <cell r="L265">
            <v>0</v>
          </cell>
          <cell r="M265">
            <v>0</v>
          </cell>
          <cell r="N265">
            <v>7.8346730769230852</v>
          </cell>
        </row>
        <row r="266">
          <cell r="A266" t="str">
            <v>Técnicos Especiales</v>
          </cell>
          <cell r="B266" t="str">
            <v>M. O.1015-46 [46] Subir bloques 10" por polea 6to nivel</v>
          </cell>
          <cell r="C266" t="str">
            <v>ud</v>
          </cell>
          <cell r="D266">
            <v>200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3</v>
          </cell>
          <cell r="L266">
            <v>0</v>
          </cell>
          <cell r="M266">
            <v>0</v>
          </cell>
          <cell r="N266">
            <v>9.401607692307703</v>
          </cell>
        </row>
        <row r="267">
          <cell r="A267" t="str">
            <v>Técnicos Especiales</v>
          </cell>
          <cell r="B267" t="str">
            <v>M. O.1015-47 [47] Subir bloques 12" por meseta 2do nivel</v>
          </cell>
          <cell r="C267" t="str">
            <v>ud</v>
          </cell>
          <cell r="D267">
            <v>850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3</v>
          </cell>
          <cell r="L267">
            <v>0</v>
          </cell>
          <cell r="M267">
            <v>0</v>
          </cell>
          <cell r="N267">
            <v>2.2121429864253419</v>
          </cell>
        </row>
        <row r="268">
          <cell r="A268" t="str">
            <v>Técnicos Especiales</v>
          </cell>
          <cell r="B268" t="str">
            <v>M. O.1015-48 [48] Subir bloques 12" por meseta 3er nivel</v>
          </cell>
          <cell r="C268" t="str">
            <v>ud</v>
          </cell>
          <cell r="D268">
            <v>550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3</v>
          </cell>
          <cell r="L268">
            <v>0</v>
          </cell>
          <cell r="M268">
            <v>0</v>
          </cell>
          <cell r="N268">
            <v>3.4187664335664372</v>
          </cell>
        </row>
        <row r="269">
          <cell r="A269" t="str">
            <v>Técnicos Especiales</v>
          </cell>
          <cell r="B269" t="str">
            <v>M. O.1015-49 [49] Subir bloques 12" por meseta 4to nivel</v>
          </cell>
          <cell r="C269" t="str">
            <v>ud</v>
          </cell>
          <cell r="D269">
            <v>415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3</v>
          </cell>
          <cell r="L269">
            <v>0</v>
          </cell>
          <cell r="M269">
            <v>0</v>
          </cell>
          <cell r="N269">
            <v>4.5308952734013026</v>
          </cell>
        </row>
        <row r="270">
          <cell r="A270" t="str">
            <v>Técnicos Especiales</v>
          </cell>
          <cell r="B270" t="str">
            <v>M. O.1015-50 [50] Subir bloques 12" por meseta 5to nivel</v>
          </cell>
          <cell r="C270" t="str">
            <v>ud</v>
          </cell>
          <cell r="D270">
            <v>335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3</v>
          </cell>
          <cell r="L270">
            <v>0</v>
          </cell>
          <cell r="M270">
            <v>0</v>
          </cell>
          <cell r="N270">
            <v>5.6129001148105688</v>
          </cell>
        </row>
        <row r="271">
          <cell r="A271" t="str">
            <v>Técnicos Especiales</v>
          </cell>
          <cell r="B271" t="str">
            <v>M. O.1015-51 [51] Subir bloques 12" por meseta 6to nivel</v>
          </cell>
          <cell r="C271" t="str">
            <v>ud</v>
          </cell>
          <cell r="D271">
            <v>280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3</v>
          </cell>
          <cell r="L271">
            <v>0</v>
          </cell>
          <cell r="M271">
            <v>0</v>
          </cell>
          <cell r="N271">
            <v>6.7154340659340734</v>
          </cell>
        </row>
        <row r="272">
          <cell r="A272" t="str">
            <v>Técnicos Especiales</v>
          </cell>
          <cell r="B272" t="str">
            <v>M. O.1015-52 [52] Subir bloques 12" por polea 2do nivel</v>
          </cell>
          <cell r="C272" t="str">
            <v>ud</v>
          </cell>
          <cell r="D272">
            <v>500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3</v>
          </cell>
          <cell r="L272">
            <v>0</v>
          </cell>
          <cell r="M272">
            <v>0</v>
          </cell>
          <cell r="N272">
            <v>3.7606430769230812</v>
          </cell>
        </row>
        <row r="273">
          <cell r="A273" t="str">
            <v>Técnicos Especiales</v>
          </cell>
          <cell r="B273" t="str">
            <v>M. O.1015-53 [53] Subir bloques 12" por polea 3er nivel</v>
          </cell>
          <cell r="C273" t="str">
            <v>ud</v>
          </cell>
          <cell r="D273">
            <v>335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3</v>
          </cell>
          <cell r="L273">
            <v>0</v>
          </cell>
          <cell r="M273">
            <v>0</v>
          </cell>
          <cell r="N273">
            <v>5.6129001148105688</v>
          </cell>
        </row>
        <row r="274">
          <cell r="A274" t="str">
            <v>Técnicos Especiales</v>
          </cell>
          <cell r="B274" t="str">
            <v>M. O.1015-54 [54] Subir bloques 12" por polea 4to nivel</v>
          </cell>
          <cell r="C274" t="str">
            <v>ud</v>
          </cell>
          <cell r="D274">
            <v>250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3</v>
          </cell>
          <cell r="L274">
            <v>0</v>
          </cell>
          <cell r="M274">
            <v>0</v>
          </cell>
          <cell r="N274">
            <v>7.5212861538461624</v>
          </cell>
        </row>
        <row r="275">
          <cell r="A275" t="str">
            <v>Técnicos Especiales</v>
          </cell>
          <cell r="B275" t="str">
            <v>M. O.1015-55 [55] Subir bloques 12" por polea 5to nivel</v>
          </cell>
          <cell r="C275" t="str">
            <v>ud</v>
          </cell>
          <cell r="D275">
            <v>200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3</v>
          </cell>
          <cell r="L275">
            <v>0</v>
          </cell>
          <cell r="M275">
            <v>0</v>
          </cell>
          <cell r="N275">
            <v>9.401607692307703</v>
          </cell>
        </row>
        <row r="276">
          <cell r="A276" t="str">
            <v>Técnicos Especiales</v>
          </cell>
          <cell r="B276" t="str">
            <v>M. O.1015-56 [56] Subir bloques 12" por polea 6to nivel</v>
          </cell>
          <cell r="C276" t="str">
            <v>ud</v>
          </cell>
          <cell r="D276">
            <v>165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3</v>
          </cell>
          <cell r="L276">
            <v>0</v>
          </cell>
          <cell r="M276">
            <v>0</v>
          </cell>
          <cell r="N276">
            <v>11.395888111888125</v>
          </cell>
        </row>
        <row r="277">
          <cell r="A277" t="str">
            <v>Técnicos Especiales</v>
          </cell>
          <cell r="B277" t="str">
            <v>M. O.1015-57 [57] Subir fundas tipo cem. por polea 2do nivel</v>
          </cell>
          <cell r="C277" t="str">
            <v>M³</v>
          </cell>
          <cell r="D277">
            <v>240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3</v>
          </cell>
          <cell r="L277">
            <v>0</v>
          </cell>
          <cell r="M277">
            <v>0</v>
          </cell>
          <cell r="N277">
            <v>7.8346730769230852</v>
          </cell>
        </row>
        <row r="278">
          <cell r="A278" t="str">
            <v>Técnicos Especiales</v>
          </cell>
          <cell r="B278" t="str">
            <v>M. O.1015-58 [58] Subir fundas tipo cem. por polea 3er nivel</v>
          </cell>
          <cell r="C278" t="str">
            <v>M²</v>
          </cell>
          <cell r="D278">
            <v>150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3</v>
          </cell>
          <cell r="L278">
            <v>0</v>
          </cell>
          <cell r="M278">
            <v>0</v>
          </cell>
          <cell r="N278">
            <v>12.535476923076937</v>
          </cell>
        </row>
        <row r="279">
          <cell r="A279" t="str">
            <v>Técnicos Especiales</v>
          </cell>
          <cell r="B279" t="str">
            <v>M. O.1015-59 [59] Subir fundas tipo cem. por polea 4to nivel</v>
          </cell>
          <cell r="C279" t="str">
            <v>Día</v>
          </cell>
          <cell r="D279">
            <v>110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3</v>
          </cell>
          <cell r="L279">
            <v>0</v>
          </cell>
          <cell r="M279">
            <v>0</v>
          </cell>
          <cell r="N279">
            <v>17.093832167832186</v>
          </cell>
        </row>
        <row r="280">
          <cell r="A280" t="str">
            <v>Técnicos Especiales</v>
          </cell>
          <cell r="B280" t="str">
            <v>M. O.1015-60 [60] Subir fundas tipo cem. por polea 5to nivel</v>
          </cell>
          <cell r="C280" t="str">
            <v>día</v>
          </cell>
          <cell r="D280">
            <v>85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3</v>
          </cell>
          <cell r="L280">
            <v>0</v>
          </cell>
          <cell r="M280">
            <v>0</v>
          </cell>
          <cell r="N280">
            <v>22.121429864253418</v>
          </cell>
        </row>
        <row r="281">
          <cell r="A281" t="str">
            <v>Técnicos Especiales</v>
          </cell>
          <cell r="B281" t="str">
            <v>M. O.1015-61 [61] Subir fundas tipo cem. por polea 6to nivel</v>
          </cell>
          <cell r="C281" t="str">
            <v>M²</v>
          </cell>
          <cell r="D281">
            <v>65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3</v>
          </cell>
          <cell r="L281">
            <v>0</v>
          </cell>
          <cell r="M281">
            <v>0</v>
          </cell>
          <cell r="N281">
            <v>28.928023668639085</v>
          </cell>
        </row>
        <row r="282">
          <cell r="A282" t="str">
            <v>Técnicos Especiales</v>
          </cell>
          <cell r="B282" t="str">
            <v>M. O.1015-62 [62] Subir grava por meseta un nivel</v>
          </cell>
          <cell r="C282" t="str">
            <v>M³</v>
          </cell>
          <cell r="D282">
            <v>12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3</v>
          </cell>
          <cell r="L282">
            <v>0</v>
          </cell>
          <cell r="M282">
            <v>0</v>
          </cell>
          <cell r="N282">
            <v>156.69346153846172</v>
          </cell>
        </row>
        <row r="283">
          <cell r="A283" t="str">
            <v>Técnicos Especiales</v>
          </cell>
          <cell r="B283" t="str">
            <v>M. O.1015-63 [63] Subir grava por polea 2do nivel</v>
          </cell>
          <cell r="C283" t="str">
            <v>M³</v>
          </cell>
          <cell r="D283">
            <v>8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3</v>
          </cell>
          <cell r="L283">
            <v>0</v>
          </cell>
          <cell r="M283">
            <v>0</v>
          </cell>
          <cell r="N283">
            <v>235.04019230769256</v>
          </cell>
        </row>
        <row r="284">
          <cell r="A284" t="str">
            <v>Técnicos Especiales</v>
          </cell>
          <cell r="B284" t="str">
            <v>M. O.1015-64 [64] Subir grava por polea 3er nivel</v>
          </cell>
          <cell r="C284" t="str">
            <v>M²</v>
          </cell>
          <cell r="D284">
            <v>5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3</v>
          </cell>
          <cell r="L284">
            <v>0</v>
          </cell>
          <cell r="M284">
            <v>0</v>
          </cell>
          <cell r="N284">
            <v>376.06430769230809</v>
          </cell>
        </row>
        <row r="285">
          <cell r="A285" t="str">
            <v>Técnicos Especiales</v>
          </cell>
          <cell r="B285" t="str">
            <v>M. O.1015-65 [65] Subir grava por polea 4to nivel</v>
          </cell>
          <cell r="C285" t="str">
            <v>día</v>
          </cell>
          <cell r="D285">
            <v>4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3</v>
          </cell>
          <cell r="L285">
            <v>0</v>
          </cell>
          <cell r="M285">
            <v>0</v>
          </cell>
          <cell r="N285">
            <v>470.08038461538513</v>
          </cell>
        </row>
        <row r="286">
          <cell r="A286" t="str">
            <v>Técnicos Especiales</v>
          </cell>
          <cell r="B286" t="str">
            <v>M. O.1015-66 [66] Subir grava por polea 5to nivel</v>
          </cell>
          <cell r="C286" t="str">
            <v>Día</v>
          </cell>
          <cell r="D286">
            <v>3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3</v>
          </cell>
          <cell r="L286">
            <v>0</v>
          </cell>
          <cell r="M286">
            <v>0</v>
          </cell>
          <cell r="N286">
            <v>626.77384615384688</v>
          </cell>
        </row>
        <row r="287">
          <cell r="A287" t="str">
            <v>Técnicos Especiales</v>
          </cell>
          <cell r="B287" t="str">
            <v>M. O.1015-67 [67] Subir grava por polea 6to nivel</v>
          </cell>
          <cell r="C287" t="str">
            <v>qq</v>
          </cell>
          <cell r="D287">
            <v>2.2000000000000002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3</v>
          </cell>
          <cell r="L287">
            <v>0</v>
          </cell>
          <cell r="M287">
            <v>0</v>
          </cell>
          <cell r="N287">
            <v>854.69160839160929</v>
          </cell>
        </row>
        <row r="288">
          <cell r="A288" t="str">
            <v>Carpinteros</v>
          </cell>
          <cell r="B288" t="str">
            <v xml:space="preserve">M.O. CARPINTERÍA, COLUMNAS, TAPAS, CONFECCIÓN E INSTALACIÓN  </v>
          </cell>
          <cell r="N288" t="str">
            <v>P. A.</v>
          </cell>
        </row>
        <row r="289">
          <cell r="A289" t="str">
            <v>Carpinteros</v>
          </cell>
          <cell r="B289" t="str">
            <v>M. O.1016-0 [0] Instalación de Caseta de Materiales</v>
          </cell>
          <cell r="C289" t="str">
            <v>p2</v>
          </cell>
          <cell r="D289">
            <v>429.19637166702665</v>
          </cell>
          <cell r="E289">
            <v>0</v>
          </cell>
          <cell r="F289">
            <v>0</v>
          </cell>
          <cell r="G289">
            <v>2</v>
          </cell>
          <cell r="H289">
            <v>1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6.6115943540496449</v>
          </cell>
        </row>
        <row r="290">
          <cell r="A290" t="str">
            <v>Carpinteros</v>
          </cell>
          <cell r="B290" t="str">
            <v>M. O.1016-1 [1] Col. 2 tapas c/retalle &gt;.02 hasta .10 m.</v>
          </cell>
          <cell r="C290" t="str">
            <v>ml</v>
          </cell>
          <cell r="D290">
            <v>15.15</v>
          </cell>
          <cell r="E290">
            <v>0</v>
          </cell>
          <cell r="F290">
            <v>0</v>
          </cell>
          <cell r="G290">
            <v>2</v>
          </cell>
          <cell r="H290">
            <v>1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187.30510281797402</v>
          </cell>
        </row>
        <row r="291">
          <cell r="A291" t="str">
            <v>Carpinteros</v>
          </cell>
          <cell r="B291" t="str">
            <v>M. O.1016-2 [2] Col. 2 tapas c/retalle &gt;.10 hasta .20 m.</v>
          </cell>
          <cell r="C291" t="str">
            <v>ml</v>
          </cell>
          <cell r="D291">
            <v>13.51</v>
          </cell>
          <cell r="E291">
            <v>0</v>
          </cell>
          <cell r="F291">
            <v>0</v>
          </cell>
          <cell r="G291">
            <v>2</v>
          </cell>
          <cell r="H291">
            <v>1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210.04236178329433</v>
          </cell>
        </row>
        <row r="292">
          <cell r="A292" t="str">
            <v>Carpinteros</v>
          </cell>
          <cell r="B292" t="str">
            <v>M. O.1016-3 [3] Col. 2 tapas c/retalle &gt;.20 hasta .30 m.</v>
          </cell>
          <cell r="C292" t="str">
            <v>ml</v>
          </cell>
          <cell r="D292">
            <v>12.1</v>
          </cell>
          <cell r="E292">
            <v>0</v>
          </cell>
          <cell r="F292">
            <v>0</v>
          </cell>
          <cell r="G292">
            <v>2</v>
          </cell>
          <cell r="H292">
            <v>1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234.51837253655424</v>
          </cell>
        </row>
        <row r="293">
          <cell r="A293" t="str">
            <v>Carpinteros</v>
          </cell>
          <cell r="B293" t="str">
            <v>M. O.1016-4 [4] Col. Tapa y tapa hasta .30 m. ancho</v>
          </cell>
          <cell r="C293" t="str">
            <v>ml</v>
          </cell>
          <cell r="D293">
            <v>24.19</v>
          </cell>
          <cell r="E293">
            <v>0</v>
          </cell>
          <cell r="F293">
            <v>0</v>
          </cell>
          <cell r="G293">
            <v>2</v>
          </cell>
          <cell r="H293">
            <v>1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117.30766050815652</v>
          </cell>
        </row>
        <row r="294">
          <cell r="A294" t="str">
            <v>Carpinteros</v>
          </cell>
          <cell r="B294" t="str">
            <v>M. O.1016-5 [5] Col. Tapa y tapa &gt;.30 hasta .40 m. ancho</v>
          </cell>
          <cell r="C294" t="str">
            <v>ml</v>
          </cell>
          <cell r="D294">
            <v>20</v>
          </cell>
          <cell r="E294">
            <v>0</v>
          </cell>
          <cell r="F294">
            <v>0</v>
          </cell>
          <cell r="G294">
            <v>2</v>
          </cell>
          <cell r="H294">
            <v>1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141.88361538461533</v>
          </cell>
        </row>
        <row r="295">
          <cell r="A295" t="str">
            <v>Carpinteros</v>
          </cell>
          <cell r="B295" t="str">
            <v>M. O.1016-6 [6] Col. Tapa y tapa &gt;.40 hasta .50 m. ancho</v>
          </cell>
          <cell r="C295" t="str">
            <v>ml</v>
          </cell>
          <cell r="D295">
            <v>17.440000000000001</v>
          </cell>
          <cell r="E295">
            <v>0</v>
          </cell>
          <cell r="F295">
            <v>0</v>
          </cell>
          <cell r="G295">
            <v>2</v>
          </cell>
          <cell r="H295">
            <v>1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162.71056810162307</v>
          </cell>
        </row>
        <row r="296">
          <cell r="A296" t="str">
            <v>Carpinteros</v>
          </cell>
          <cell r="B296" t="str">
            <v xml:space="preserve">M.O. CARPINTERÍA, CONFECCIÓN COLUMNAS RECTANGULARES  </v>
          </cell>
          <cell r="N296" t="str">
            <v>P. A.</v>
          </cell>
        </row>
        <row r="297">
          <cell r="A297" t="str">
            <v>Carpinteros</v>
          </cell>
          <cell r="B297" t="str">
            <v>M. O.1017-1 [1] Col. .20x.20 hasta .30x.30 m.</v>
          </cell>
          <cell r="C297" t="str">
            <v>ml</v>
          </cell>
          <cell r="D297">
            <v>20</v>
          </cell>
          <cell r="E297">
            <v>0</v>
          </cell>
          <cell r="F297">
            <v>0</v>
          </cell>
          <cell r="G297">
            <v>2</v>
          </cell>
          <cell r="H297">
            <v>1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141.88361538461533</v>
          </cell>
        </row>
        <row r="298">
          <cell r="A298" t="str">
            <v>Carpinteros</v>
          </cell>
          <cell r="B298" t="str">
            <v>M. O.1017-2 [2] Col. &gt;.30x.30 hasta .40x.40 m.</v>
          </cell>
          <cell r="C298" t="str">
            <v>ml</v>
          </cell>
          <cell r="D298">
            <v>17.440000000000001</v>
          </cell>
          <cell r="E298">
            <v>0</v>
          </cell>
          <cell r="F298">
            <v>0</v>
          </cell>
          <cell r="G298">
            <v>2</v>
          </cell>
          <cell r="H298">
            <v>1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162.71056810162307</v>
          </cell>
        </row>
        <row r="299">
          <cell r="A299" t="str">
            <v>Carpinteros</v>
          </cell>
          <cell r="B299" t="str">
            <v>M. O.1017-3 [3] Col. &gt;.40x.40 hasta .50x.50 m.</v>
          </cell>
          <cell r="C299" t="str">
            <v>ml</v>
          </cell>
          <cell r="D299">
            <v>15.15</v>
          </cell>
          <cell r="E299">
            <v>0</v>
          </cell>
          <cell r="F299">
            <v>0</v>
          </cell>
          <cell r="G299">
            <v>2</v>
          </cell>
          <cell r="H299">
            <v>1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187.30510281797402</v>
          </cell>
        </row>
        <row r="300">
          <cell r="A300" t="str">
            <v>Carpinteros</v>
          </cell>
          <cell r="B300" t="str">
            <v>M. O.1017-4 [4] Col. &gt;.50x.50 hasta .60x.60 m.</v>
          </cell>
          <cell r="C300" t="str">
            <v>ml</v>
          </cell>
          <cell r="D300">
            <v>12.1</v>
          </cell>
          <cell r="E300">
            <v>0</v>
          </cell>
          <cell r="F300">
            <v>0</v>
          </cell>
          <cell r="G300">
            <v>2</v>
          </cell>
          <cell r="H300">
            <v>1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234.51837253655424</v>
          </cell>
        </row>
        <row r="301">
          <cell r="A301" t="str">
            <v>Carpinteros</v>
          </cell>
          <cell r="B301" t="str">
            <v>M. O.1017-5 [5] Col. &gt;.60x.60 hasta .70x.70 m.</v>
          </cell>
          <cell r="C301" t="str">
            <v>ml</v>
          </cell>
          <cell r="D301">
            <v>10.14</v>
          </cell>
          <cell r="E301">
            <v>0</v>
          </cell>
          <cell r="F301">
            <v>0</v>
          </cell>
          <cell r="G301">
            <v>2</v>
          </cell>
          <cell r="H301">
            <v>1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279.84934000910317</v>
          </cell>
        </row>
        <row r="302">
          <cell r="A302" t="str">
            <v>Carpinteros</v>
          </cell>
          <cell r="B302" t="str">
            <v>M. O.1017-6 [6] Col. &gt;.70x.70 hasta .80x.80 m.</v>
          </cell>
          <cell r="C302" t="str">
            <v>ml</v>
          </cell>
          <cell r="D302">
            <v>8.67</v>
          </cell>
          <cell r="E302">
            <v>0</v>
          </cell>
          <cell r="F302">
            <v>0</v>
          </cell>
          <cell r="G302">
            <v>2</v>
          </cell>
          <cell r="H302">
            <v>1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327.29784402448746</v>
          </cell>
        </row>
        <row r="303">
          <cell r="A303" t="str">
            <v>Carpinteros</v>
          </cell>
          <cell r="B303" t="str">
            <v>M. O.1017-7 [7] Col. &gt;.80x.80 hasta 1.00x1.00 m.</v>
          </cell>
          <cell r="C303" t="str">
            <v>ml</v>
          </cell>
          <cell r="D303">
            <v>7.61</v>
          </cell>
          <cell r="E303">
            <v>0</v>
          </cell>
          <cell r="F303">
            <v>0</v>
          </cell>
          <cell r="G303">
            <v>2</v>
          </cell>
          <cell r="H303">
            <v>1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372.88729404629515</v>
          </cell>
        </row>
        <row r="304">
          <cell r="A304" t="str">
            <v>Carpinteros</v>
          </cell>
          <cell r="B304" t="str">
            <v xml:space="preserve">M.O. CARPINTERÍA, INSTALACIÓN DE COLUMNAS RECTANGULARES  </v>
          </cell>
          <cell r="N304" t="str">
            <v>P. A.</v>
          </cell>
        </row>
        <row r="305">
          <cell r="A305" t="str">
            <v>Carpinteros</v>
          </cell>
          <cell r="B305" t="str">
            <v>M. O.1018-1 [1] Col. .20x.20 hasta .30x.30 m.</v>
          </cell>
          <cell r="C305" t="str">
            <v>ml</v>
          </cell>
          <cell r="D305">
            <v>17.440000000000001</v>
          </cell>
          <cell r="E305">
            <v>0</v>
          </cell>
          <cell r="F305">
            <v>0</v>
          </cell>
          <cell r="G305">
            <v>2</v>
          </cell>
          <cell r="H305">
            <v>1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162.71056810162307</v>
          </cell>
        </row>
        <row r="306">
          <cell r="A306" t="str">
            <v>Carpinteros</v>
          </cell>
          <cell r="B306" t="str">
            <v>M. O.1018-2 [2] Col. &gt;.30x.30 hasta .40x.40 m.</v>
          </cell>
          <cell r="C306" t="str">
            <v>ml</v>
          </cell>
          <cell r="D306">
            <v>13.51</v>
          </cell>
          <cell r="E306">
            <v>0</v>
          </cell>
          <cell r="F306">
            <v>0</v>
          </cell>
          <cell r="G306">
            <v>2</v>
          </cell>
          <cell r="H306">
            <v>1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210.04236178329433</v>
          </cell>
        </row>
        <row r="307">
          <cell r="A307" t="str">
            <v>Carpinteros</v>
          </cell>
          <cell r="B307" t="str">
            <v>M. O.1018-3 [3] Col. &gt;.40x.40 hasta .50x.50 m.</v>
          </cell>
          <cell r="C307" t="str">
            <v>ml</v>
          </cell>
          <cell r="D307">
            <v>12.1</v>
          </cell>
          <cell r="E307">
            <v>0</v>
          </cell>
          <cell r="F307">
            <v>0</v>
          </cell>
          <cell r="G307">
            <v>2</v>
          </cell>
          <cell r="H307">
            <v>1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234.51837253655424</v>
          </cell>
        </row>
        <row r="308">
          <cell r="A308" t="str">
            <v>Carpinteros</v>
          </cell>
          <cell r="B308" t="str">
            <v>M. O.1018-4 [4] Col. &gt;.50x.50 hasta .60x.60 m.</v>
          </cell>
          <cell r="C308" t="str">
            <v>ml</v>
          </cell>
          <cell r="D308">
            <v>7.61</v>
          </cell>
          <cell r="E308">
            <v>0</v>
          </cell>
          <cell r="F308">
            <v>0</v>
          </cell>
          <cell r="G308">
            <v>2</v>
          </cell>
          <cell r="H308">
            <v>1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372.88729404629515</v>
          </cell>
        </row>
        <row r="309">
          <cell r="A309" t="str">
            <v>Carpinteros</v>
          </cell>
          <cell r="B309" t="str">
            <v>M. O.1018-5 [5] Col. &gt;.60x.60 hasta .70x.70 m.</v>
          </cell>
          <cell r="C309" t="str">
            <v>ml</v>
          </cell>
          <cell r="D309">
            <v>6.73</v>
          </cell>
          <cell r="E309">
            <v>0</v>
          </cell>
          <cell r="F309">
            <v>0</v>
          </cell>
          <cell r="G309">
            <v>2</v>
          </cell>
          <cell r="H309">
            <v>1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421.64521659618219</v>
          </cell>
        </row>
        <row r="310">
          <cell r="A310" t="str">
            <v>Carpinteros</v>
          </cell>
          <cell r="B310" t="str">
            <v>M. O.1018-6 [6] Col. &gt;.70x.70 hasta .80x.80 m.</v>
          </cell>
          <cell r="C310" t="str">
            <v>ml</v>
          </cell>
          <cell r="D310">
            <v>6.1</v>
          </cell>
          <cell r="E310">
            <v>0</v>
          </cell>
          <cell r="F310">
            <v>0</v>
          </cell>
          <cell r="G310">
            <v>2</v>
          </cell>
          <cell r="H310">
            <v>1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465.19218158890271</v>
          </cell>
        </row>
        <row r="311">
          <cell r="A311" t="str">
            <v>Carpinteros</v>
          </cell>
          <cell r="B311" t="str">
            <v>M. O.1018-7 [7] Col. &gt;.80x.80 hasta 1.00x1.00 m.</v>
          </cell>
          <cell r="C311" t="str">
            <v>ml</v>
          </cell>
          <cell r="D311">
            <v>5.07</v>
          </cell>
          <cell r="E311">
            <v>0</v>
          </cell>
          <cell r="F311">
            <v>0</v>
          </cell>
          <cell r="G311">
            <v>2</v>
          </cell>
          <cell r="H311">
            <v>1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559.69868001820635</v>
          </cell>
        </row>
        <row r="312">
          <cell r="A312" t="str">
            <v>Carpinteros</v>
          </cell>
          <cell r="B312" t="str">
            <v xml:space="preserve">M.O. CARPINTERÍA, CONFECCIÓN E INSTALACIÓN DE COLUMNAS CÓNICAS Y REDONDAS  </v>
          </cell>
          <cell r="N312" t="str">
            <v>P. A.</v>
          </cell>
        </row>
        <row r="313">
          <cell r="A313" t="str">
            <v>Carpinteros</v>
          </cell>
          <cell r="B313" t="str">
            <v>M. O.1019-1 [1] Col. cónica diám. &gt;.50 m.</v>
          </cell>
          <cell r="C313" t="str">
            <v>ml</v>
          </cell>
          <cell r="D313">
            <v>5.51</v>
          </cell>
          <cell r="E313">
            <v>0</v>
          </cell>
          <cell r="F313">
            <v>0</v>
          </cell>
          <cell r="G313">
            <v>2</v>
          </cell>
          <cell r="H313">
            <v>1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515.00404858299567</v>
          </cell>
        </row>
        <row r="314">
          <cell r="A314" t="str">
            <v>Carpinteros</v>
          </cell>
          <cell r="B314" t="str">
            <v>M. O.1019-2 [2] Col. cónica diám. hasta .50 m.</v>
          </cell>
          <cell r="C314" t="str">
            <v>ml</v>
          </cell>
          <cell r="D314">
            <v>13.51</v>
          </cell>
          <cell r="E314">
            <v>0</v>
          </cell>
          <cell r="F314">
            <v>0</v>
          </cell>
          <cell r="G314">
            <v>2</v>
          </cell>
          <cell r="H314">
            <v>1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210.04236178329433</v>
          </cell>
        </row>
        <row r="315">
          <cell r="A315" t="str">
            <v>Carpinteros</v>
          </cell>
          <cell r="B315" t="str">
            <v>M. O.1019-3 [3] Col. redonda diám. &gt;.50 m.</v>
          </cell>
          <cell r="C315" t="str">
            <v>ml</v>
          </cell>
          <cell r="D315">
            <v>7.14</v>
          </cell>
          <cell r="E315">
            <v>0</v>
          </cell>
          <cell r="F315">
            <v>0</v>
          </cell>
          <cell r="G315">
            <v>2</v>
          </cell>
          <cell r="H315">
            <v>1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397.43309631544906</v>
          </cell>
        </row>
        <row r="316">
          <cell r="A316" t="str">
            <v>Carpinteros</v>
          </cell>
          <cell r="B316" t="str">
            <v>M. O.1019-4 [4] Col. redonda diám. hasta .50 m.</v>
          </cell>
          <cell r="C316" t="str">
            <v>ml</v>
          </cell>
          <cell r="D316">
            <v>13.51</v>
          </cell>
          <cell r="E316">
            <v>0</v>
          </cell>
          <cell r="F316">
            <v>0</v>
          </cell>
          <cell r="G316">
            <v>2</v>
          </cell>
          <cell r="H316">
            <v>1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210.04236178329433</v>
          </cell>
        </row>
        <row r="317">
          <cell r="A317" t="str">
            <v>Carpinteros</v>
          </cell>
          <cell r="B317" t="str">
            <v>M. O.1019-5 [5] Col. con. o red. adic. p/c .10 m. diám. &gt; .50 m.</v>
          </cell>
          <cell r="C317" t="str">
            <v>ml</v>
          </cell>
          <cell r="D317" t="str">
            <v>P. A.</v>
          </cell>
          <cell r="E317">
            <v>0</v>
          </cell>
          <cell r="F317">
            <v>0</v>
          </cell>
          <cell r="G317">
            <v>2</v>
          </cell>
          <cell r="H317">
            <v>1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 t="str">
            <v>P. A.</v>
          </cell>
        </row>
        <row r="318">
          <cell r="A318" t="str">
            <v>Carpinteros</v>
          </cell>
          <cell r="B318" t="str">
            <v xml:space="preserve">M.O. CARPINTERÍA, DESENCOFRADOS (ÁREA DE CONTACTO FORRO-CONCRETO)  </v>
          </cell>
          <cell r="N318" t="str">
            <v>P. A.</v>
          </cell>
        </row>
        <row r="319">
          <cell r="A319" t="str">
            <v>Carpinteros</v>
          </cell>
          <cell r="B319" t="str">
            <v>M. O.1020-1 [1] Columna</v>
          </cell>
          <cell r="C319" t="str">
            <v>m²</v>
          </cell>
          <cell r="D319">
            <v>115.39</v>
          </cell>
          <cell r="E319">
            <v>0</v>
          </cell>
          <cell r="F319">
            <v>0</v>
          </cell>
          <cell r="G319">
            <v>2</v>
          </cell>
          <cell r="H319">
            <v>1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24.592012372755924</v>
          </cell>
        </row>
        <row r="320">
          <cell r="A320" t="str">
            <v>Carpinteros</v>
          </cell>
          <cell r="B320" t="str">
            <v>M. O.1020-2 [2] Arco</v>
          </cell>
          <cell r="C320" t="str">
            <v>m²</v>
          </cell>
          <cell r="D320">
            <v>100</v>
          </cell>
          <cell r="E320">
            <v>0</v>
          </cell>
          <cell r="F320">
            <v>0</v>
          </cell>
          <cell r="G320">
            <v>2</v>
          </cell>
          <cell r="H320">
            <v>1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28.376723076923064</v>
          </cell>
        </row>
        <row r="321">
          <cell r="A321" t="str">
            <v>Carpinteros</v>
          </cell>
          <cell r="B321" t="str">
            <v>M. O.1020-3 [3] Dintel</v>
          </cell>
          <cell r="C321" t="str">
            <v>m²</v>
          </cell>
          <cell r="D321">
            <v>100</v>
          </cell>
          <cell r="E321">
            <v>0</v>
          </cell>
          <cell r="F321">
            <v>0</v>
          </cell>
          <cell r="G321">
            <v>2</v>
          </cell>
          <cell r="H321">
            <v>1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28.376723076923064</v>
          </cell>
        </row>
        <row r="322">
          <cell r="A322" t="str">
            <v>Carpinteros</v>
          </cell>
          <cell r="B322" t="str">
            <v>M. O.1020-4 [4] Falso Piso, hasta 2.75 m. alt.</v>
          </cell>
          <cell r="C322" t="str">
            <v>m²</v>
          </cell>
          <cell r="D322">
            <v>93.75</v>
          </cell>
          <cell r="E322">
            <v>0</v>
          </cell>
          <cell r="F322">
            <v>0</v>
          </cell>
          <cell r="G322">
            <v>2</v>
          </cell>
          <cell r="H322">
            <v>1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30.2685046153846</v>
          </cell>
        </row>
        <row r="323">
          <cell r="A323" t="str">
            <v>Carpinteros</v>
          </cell>
          <cell r="B323" t="str">
            <v>M. O.1020-5 [5] Falso Piso, &gt;2.75 m. alt., p/c m. adic.</v>
          </cell>
          <cell r="C323" t="str">
            <v>m²</v>
          </cell>
          <cell r="D323">
            <v>1000</v>
          </cell>
          <cell r="E323">
            <v>0</v>
          </cell>
          <cell r="F323">
            <v>0</v>
          </cell>
          <cell r="G323">
            <v>2</v>
          </cell>
          <cell r="H323">
            <v>1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2.8376723076923063</v>
          </cell>
        </row>
        <row r="324">
          <cell r="A324" t="str">
            <v>Carpinteros</v>
          </cell>
          <cell r="B324" t="str">
            <v>M. O.1020-6 [6] Viga</v>
          </cell>
          <cell r="C324" t="str">
            <v>m²</v>
          </cell>
          <cell r="D324">
            <v>100</v>
          </cell>
          <cell r="E324">
            <v>0</v>
          </cell>
          <cell r="F324">
            <v>0</v>
          </cell>
          <cell r="G324">
            <v>2</v>
          </cell>
          <cell r="H324">
            <v>1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28.376723076923064</v>
          </cell>
        </row>
        <row r="325">
          <cell r="A325" t="str">
            <v>Carpinteros</v>
          </cell>
          <cell r="B325" t="str">
            <v xml:space="preserve">M.O. CARPINTERÍA, CONFECCIÓN E INSTALACIÓN DE ESTRUCTURAS VARIAS  </v>
          </cell>
          <cell r="N325" t="str">
            <v>P. A.</v>
          </cell>
        </row>
        <row r="326">
          <cell r="A326" t="str">
            <v>Carpinteros</v>
          </cell>
          <cell r="B326" t="str">
            <v>M. O.1021-1 [1] Caballete asbesto, inst. alto 4 m.</v>
          </cell>
          <cell r="C326" t="str">
            <v>Ud</v>
          </cell>
          <cell r="D326">
            <v>57.69</v>
          </cell>
          <cell r="E326">
            <v>0</v>
          </cell>
          <cell r="F326">
            <v>0</v>
          </cell>
          <cell r="G326">
            <v>2</v>
          </cell>
          <cell r="H326">
            <v>1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49.188287531501238</v>
          </cell>
        </row>
        <row r="327">
          <cell r="A327" t="str">
            <v>Carpinteros</v>
          </cell>
          <cell r="B327" t="str">
            <v>M. O.1021-2 [2] Caballete zinc, inst. alto 4 m.</v>
          </cell>
          <cell r="C327" t="str">
            <v>m2</v>
          </cell>
          <cell r="D327">
            <v>42.31</v>
          </cell>
          <cell r="E327">
            <v>0</v>
          </cell>
          <cell r="F327">
            <v>0</v>
          </cell>
          <cell r="G327">
            <v>1</v>
          </cell>
          <cell r="H327">
            <v>1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49.660763958329532</v>
          </cell>
        </row>
        <row r="328">
          <cell r="A328" t="str">
            <v>Carpinteros</v>
          </cell>
          <cell r="B328" t="str">
            <v>M. O.1021-3 [3] Plancha asb. cem. 3'x6', con enlatado, inst. alto 4 m.</v>
          </cell>
          <cell r="C328" t="str">
            <v>Ud</v>
          </cell>
          <cell r="D328">
            <v>40.54</v>
          </cell>
          <cell r="E328">
            <v>0</v>
          </cell>
          <cell r="F328">
            <v>0</v>
          </cell>
          <cell r="G328">
            <v>2</v>
          </cell>
          <cell r="H328">
            <v>1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69.996850214413087</v>
          </cell>
        </row>
        <row r="329">
          <cell r="A329" t="str">
            <v>Carpinteros</v>
          </cell>
          <cell r="B329" t="str">
            <v>M. O.1021-4 [4] Plancha asb. cem. 3'x6', sin enlatado, inst. alto 4 m.</v>
          </cell>
          <cell r="C329" t="str">
            <v>Ud</v>
          </cell>
          <cell r="D329">
            <v>51.72</v>
          </cell>
          <cell r="E329">
            <v>0</v>
          </cell>
          <cell r="F329">
            <v>0</v>
          </cell>
          <cell r="G329">
            <v>2</v>
          </cell>
          <cell r="H329">
            <v>1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54.866053899696567</v>
          </cell>
        </row>
        <row r="330">
          <cell r="A330" t="str">
            <v>Carpinteros</v>
          </cell>
          <cell r="B330" t="str">
            <v>M. O.1021-5 [5] Plancha asb. cem. 3'x8', con enlatado, inst. alto 4 m.</v>
          </cell>
          <cell r="C330" t="str">
            <v>Ud</v>
          </cell>
          <cell r="D330">
            <v>35.71</v>
          </cell>
          <cell r="E330">
            <v>0</v>
          </cell>
          <cell r="F330">
            <v>0</v>
          </cell>
          <cell r="G330">
            <v>2</v>
          </cell>
          <cell r="H330">
            <v>1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79.464360338625212</v>
          </cell>
        </row>
        <row r="331">
          <cell r="A331" t="str">
            <v>Carpinteros</v>
          </cell>
          <cell r="B331" t="str">
            <v>M. O.1021-6 [6] Plancha asb. cem. 3'x8', sin enlatado, inst. alto 4 m.</v>
          </cell>
          <cell r="C331" t="str">
            <v>Ud</v>
          </cell>
          <cell r="D331">
            <v>40.54</v>
          </cell>
          <cell r="E331">
            <v>0</v>
          </cell>
          <cell r="F331">
            <v>0</v>
          </cell>
          <cell r="G331">
            <v>2</v>
          </cell>
          <cell r="H331">
            <v>1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69.996850214413087</v>
          </cell>
        </row>
        <row r="332">
          <cell r="A332" t="str">
            <v>Carpinteros</v>
          </cell>
          <cell r="B332" t="str">
            <v>M. O.1021-7 [7] Plancha Sisal cemento 3x2, con enlatado, inst. alto 4 m.</v>
          </cell>
          <cell r="C332" t="str">
            <v>Ud</v>
          </cell>
          <cell r="D332">
            <v>24.19</v>
          </cell>
          <cell r="E332">
            <v>0</v>
          </cell>
          <cell r="F332">
            <v>0</v>
          </cell>
          <cell r="G332">
            <v>2</v>
          </cell>
          <cell r="H332">
            <v>1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117.30766050815652</v>
          </cell>
        </row>
        <row r="333">
          <cell r="A333" t="str">
            <v>Carpinteros</v>
          </cell>
          <cell r="B333" t="str">
            <v>M. O.1021-8 [8] Plancha zinc, con enlatado, inst. alto 4 m.</v>
          </cell>
          <cell r="C333" t="str">
            <v>m2</v>
          </cell>
          <cell r="D333">
            <v>45.46</v>
          </cell>
          <cell r="E333">
            <v>0</v>
          </cell>
          <cell r="F333">
            <v>0</v>
          </cell>
          <cell r="G333">
            <v>2</v>
          </cell>
          <cell r="H333">
            <v>1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62.42130021320515</v>
          </cell>
        </row>
        <row r="334">
          <cell r="A334" t="str">
            <v>Carpinteros</v>
          </cell>
          <cell r="B334" t="str">
            <v>M. O.1021-9 [9] Plancha zinc, sin enlatado, inst. alto 4 m.</v>
          </cell>
          <cell r="C334" t="str">
            <v>m2</v>
          </cell>
          <cell r="D334">
            <v>75</v>
          </cell>
          <cell r="E334">
            <v>0</v>
          </cell>
          <cell r="F334">
            <v>0</v>
          </cell>
          <cell r="G334">
            <v>2</v>
          </cell>
          <cell r="H334">
            <v>1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  <cell r="M334">
            <v>0</v>
          </cell>
          <cell r="N334">
            <v>37.835630769230754</v>
          </cell>
        </row>
        <row r="335">
          <cell r="A335" t="str">
            <v>Carpinteros</v>
          </cell>
          <cell r="B335" t="str">
            <v>M. O.1021-10 [10] Tijerilla atornillada p/c p2 madera utiliz., conf. e inst.</v>
          </cell>
          <cell r="C335" t="str">
            <v>P²</v>
          </cell>
          <cell r="D335">
            <v>57.69</v>
          </cell>
          <cell r="E335">
            <v>0</v>
          </cell>
          <cell r="F335">
            <v>0</v>
          </cell>
          <cell r="G335">
            <v>2</v>
          </cell>
          <cell r="H335">
            <v>1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49.188287531501238</v>
          </cell>
        </row>
        <row r="336">
          <cell r="A336" t="str">
            <v>Carpinteros</v>
          </cell>
          <cell r="B336" t="str">
            <v>M. O.1021-11 [11] Tijerilla clavada p/c p2 madera utiliz., conf. e inst.</v>
          </cell>
          <cell r="C336" t="str">
            <v>P²</v>
          </cell>
          <cell r="D336">
            <v>100</v>
          </cell>
          <cell r="E336">
            <v>0</v>
          </cell>
          <cell r="F336">
            <v>0</v>
          </cell>
          <cell r="G336">
            <v>2</v>
          </cell>
          <cell r="H336">
            <v>1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28.376723076923064</v>
          </cell>
        </row>
        <row r="337">
          <cell r="A337" t="str">
            <v>Carpinteros</v>
          </cell>
          <cell r="B337" t="str">
            <v xml:space="preserve">M.O. CARPINTERÍA, CONFECCIÓN E INSTALACIÓN DE FALSO PISO  </v>
          </cell>
          <cell r="N337" t="str">
            <v>P. A.</v>
          </cell>
        </row>
        <row r="338">
          <cell r="A338" t="str">
            <v>Carpinteros</v>
          </cell>
          <cell r="B338" t="str">
            <v>M. O.1022-1 [1] Falso piso &gt;2.75 hasta 3.00 m. alto o vuelo cont.</v>
          </cell>
          <cell r="C338" t="str">
            <v>m²</v>
          </cell>
          <cell r="D338">
            <v>17.440000000000001</v>
          </cell>
          <cell r="E338">
            <v>0</v>
          </cell>
          <cell r="F338">
            <v>0</v>
          </cell>
          <cell r="G338">
            <v>2</v>
          </cell>
          <cell r="H338">
            <v>1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M338">
            <v>0</v>
          </cell>
          <cell r="N338">
            <v>162.71056810162307</v>
          </cell>
        </row>
        <row r="339">
          <cell r="A339" t="str">
            <v>Carpinteros</v>
          </cell>
          <cell r="B339" t="str">
            <v>M. O.1022-2 [2] Falso piso &gt;3.00 hasta 4.00 m. alto o vuelo cont.</v>
          </cell>
          <cell r="C339" t="str">
            <v>m²</v>
          </cell>
          <cell r="D339">
            <v>15.15</v>
          </cell>
          <cell r="E339">
            <v>0</v>
          </cell>
          <cell r="F339">
            <v>0</v>
          </cell>
          <cell r="G339">
            <v>1</v>
          </cell>
          <cell r="H339">
            <v>1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  <cell r="M339">
            <v>0</v>
          </cell>
          <cell r="N339">
            <v>138.68956587966485</v>
          </cell>
        </row>
        <row r="340">
          <cell r="A340" t="str">
            <v>Carpinteros</v>
          </cell>
          <cell r="B340" t="str">
            <v>M. O.1022-3 [3] Falso piso &gt;4.00 hasta 5.00 m. alto o vuelo cont.</v>
          </cell>
          <cell r="C340" t="str">
            <v>m²</v>
          </cell>
          <cell r="D340">
            <v>13.51</v>
          </cell>
          <cell r="E340">
            <v>0</v>
          </cell>
          <cell r="F340">
            <v>0</v>
          </cell>
          <cell r="G340">
            <v>2</v>
          </cell>
          <cell r="H340">
            <v>1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  <cell r="M340">
            <v>0</v>
          </cell>
          <cell r="N340">
            <v>210.04236178329433</v>
          </cell>
        </row>
        <row r="341">
          <cell r="A341" t="str">
            <v>Carpinteros</v>
          </cell>
          <cell r="B341" t="str">
            <v>M. O.1022-4 [4] Falso piso &gt;5.00 hasta 6.00 m. alto o vuelo cont.</v>
          </cell>
          <cell r="C341" t="str">
            <v>m²</v>
          </cell>
          <cell r="D341">
            <v>12.1</v>
          </cell>
          <cell r="E341">
            <v>0</v>
          </cell>
          <cell r="F341">
            <v>0</v>
          </cell>
          <cell r="G341">
            <v>2</v>
          </cell>
          <cell r="H341">
            <v>1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M341">
            <v>0</v>
          </cell>
          <cell r="N341">
            <v>234.51837253655424</v>
          </cell>
        </row>
        <row r="342">
          <cell r="A342" t="str">
            <v>Carpinteros</v>
          </cell>
          <cell r="B342" t="str">
            <v>M. O.1022-5 [5] Falso piso 3 ó más aguas.</v>
          </cell>
          <cell r="C342" t="str">
            <v>m²</v>
          </cell>
          <cell r="D342">
            <v>7.69</v>
          </cell>
          <cell r="E342">
            <v>0</v>
          </cell>
          <cell r="F342">
            <v>0</v>
          </cell>
          <cell r="G342">
            <v>2</v>
          </cell>
          <cell r="H342">
            <v>1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0</v>
          </cell>
          <cell r="N342">
            <v>369.00810243072902</v>
          </cell>
        </row>
        <row r="343">
          <cell r="A343" t="str">
            <v>Carpinteros</v>
          </cell>
          <cell r="B343" t="str">
            <v>M. O.1022-6 [6] Falso piso forma especial</v>
          </cell>
          <cell r="C343" t="str">
            <v>m²</v>
          </cell>
          <cell r="D343" t="str">
            <v>P. A.</v>
          </cell>
          <cell r="E343">
            <v>0</v>
          </cell>
          <cell r="F343">
            <v>0</v>
          </cell>
          <cell r="G343">
            <v>2</v>
          </cell>
          <cell r="H343">
            <v>1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 t="str">
            <v>P. A.</v>
          </cell>
        </row>
        <row r="344">
          <cell r="A344" t="str">
            <v>Carpinteros</v>
          </cell>
          <cell r="B344" t="str">
            <v>M. O.1022-7 [7] Falso piso hasta 2.75 m. alto o vuelo cont.</v>
          </cell>
          <cell r="C344" t="str">
            <v>m²</v>
          </cell>
          <cell r="D344">
            <v>20</v>
          </cell>
          <cell r="E344">
            <v>0</v>
          </cell>
          <cell r="F344">
            <v>0</v>
          </cell>
          <cell r="G344">
            <v>2</v>
          </cell>
          <cell r="H344">
            <v>1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141.88361538461533</v>
          </cell>
        </row>
        <row r="345">
          <cell r="A345" t="str">
            <v>Carpinteros</v>
          </cell>
          <cell r="B345" t="str">
            <v>M. O.1022-8 [8] Vuelo .10 m. (no cont. falso piso)</v>
          </cell>
          <cell r="C345" t="str">
            <v>m</v>
          </cell>
          <cell r="D345">
            <v>57.69</v>
          </cell>
          <cell r="E345">
            <v>0</v>
          </cell>
          <cell r="F345">
            <v>0</v>
          </cell>
          <cell r="G345">
            <v>2</v>
          </cell>
          <cell r="H345">
            <v>1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49.188287531501238</v>
          </cell>
        </row>
        <row r="346">
          <cell r="A346" t="str">
            <v>Carpinteros</v>
          </cell>
          <cell r="B346" t="str">
            <v>M. O.1022-9 [9] Vuelo .20 m. (no cont. falso piso)</v>
          </cell>
          <cell r="C346" t="str">
            <v>m</v>
          </cell>
          <cell r="D346">
            <v>28.85</v>
          </cell>
          <cell r="E346">
            <v>0</v>
          </cell>
          <cell r="F346">
            <v>0</v>
          </cell>
          <cell r="G346">
            <v>2</v>
          </cell>
          <cell r="H346">
            <v>1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N346">
            <v>98.359525396613734</v>
          </cell>
        </row>
        <row r="347">
          <cell r="A347" t="str">
            <v>Carpinteros</v>
          </cell>
          <cell r="B347" t="str">
            <v>M. O.1022-10 [10] Vuelo .30 m. (no cont. falso piso)</v>
          </cell>
          <cell r="C347" t="str">
            <v>m</v>
          </cell>
          <cell r="D347">
            <v>19.23</v>
          </cell>
          <cell r="E347">
            <v>0</v>
          </cell>
          <cell r="F347">
            <v>0</v>
          </cell>
          <cell r="G347">
            <v>2</v>
          </cell>
          <cell r="H347">
            <v>1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147.56486259450369</v>
          </cell>
        </row>
        <row r="348">
          <cell r="A348" t="str">
            <v>Carpinteros</v>
          </cell>
          <cell r="B348" t="str">
            <v>M. O.1022-11 [11] Vuelo .40 m. (no cont. falso piso)</v>
          </cell>
          <cell r="C348" t="str">
            <v>m</v>
          </cell>
          <cell r="D348">
            <v>14.42</v>
          </cell>
          <cell r="E348">
            <v>0</v>
          </cell>
          <cell r="F348">
            <v>0</v>
          </cell>
          <cell r="G348">
            <v>2</v>
          </cell>
          <cell r="H348">
            <v>1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196.7872612824068</v>
          </cell>
        </row>
        <row r="349">
          <cell r="A349" t="str">
            <v>Carpinteros</v>
          </cell>
          <cell r="B349" t="str">
            <v>M. O.1022-12 [12] Vuelo .50 hasta .90 m. (no cont. falso piso)</v>
          </cell>
          <cell r="C349" t="str">
            <v>m</v>
          </cell>
          <cell r="D349">
            <v>11.54</v>
          </cell>
          <cell r="E349">
            <v>0</v>
          </cell>
          <cell r="F349">
            <v>0</v>
          </cell>
          <cell r="G349">
            <v>2</v>
          </cell>
          <cell r="H349">
            <v>1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0</v>
          </cell>
          <cell r="N349">
            <v>245.89881349153436</v>
          </cell>
        </row>
        <row r="350">
          <cell r="A350" t="str">
            <v>Carpinteros</v>
          </cell>
          <cell r="B350" t="str">
            <v>M. O.1022-13 [13] Vuelo 1.00 m. en adelante = Falso piso</v>
          </cell>
          <cell r="C350" t="str">
            <v>m²</v>
          </cell>
          <cell r="D350">
            <v>20</v>
          </cell>
          <cell r="E350">
            <v>0</v>
          </cell>
          <cell r="F350">
            <v>0</v>
          </cell>
          <cell r="G350">
            <v>2</v>
          </cell>
          <cell r="H350">
            <v>1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0</v>
          </cell>
          <cell r="N350">
            <v>141.88361538461533</v>
          </cell>
        </row>
        <row r="351">
          <cell r="A351" t="str">
            <v>Carpinteros</v>
          </cell>
          <cell r="B351" t="str">
            <v>M. O.1022-14 [14] Vuelo con ménsula</v>
          </cell>
          <cell r="C351" t="str">
            <v>Ud</v>
          </cell>
          <cell r="D351" t="str">
            <v>P. A.</v>
          </cell>
          <cell r="E351">
            <v>0</v>
          </cell>
          <cell r="F351">
            <v>0</v>
          </cell>
          <cell r="G351">
            <v>2</v>
          </cell>
          <cell r="H351">
            <v>1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  <cell r="N351" t="str">
            <v>P. A.</v>
          </cell>
        </row>
        <row r="352">
          <cell r="A352" t="str">
            <v>Carpinteros</v>
          </cell>
          <cell r="B352" t="str">
            <v xml:space="preserve">M.O. CARPINTERÍA, CONFECCIÓN E INSTALACIÓN DE MOLDE DE MUROS  </v>
          </cell>
          <cell r="N352" t="str">
            <v>P. A.</v>
          </cell>
        </row>
        <row r="353">
          <cell r="A353" t="str">
            <v>Carpinteros</v>
          </cell>
          <cell r="B353" t="str">
            <v>M. O.1023-1 [1] Molde pref. múlt., transp. mecán., c/cara instalada</v>
          </cell>
          <cell r="C353" t="str">
            <v>m²</v>
          </cell>
          <cell r="D353">
            <v>75</v>
          </cell>
          <cell r="E353">
            <v>0</v>
          </cell>
          <cell r="F353">
            <v>0</v>
          </cell>
          <cell r="G353">
            <v>2</v>
          </cell>
          <cell r="H353">
            <v>1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37.835630769230754</v>
          </cell>
        </row>
        <row r="354">
          <cell r="A354" t="str">
            <v>Carpinteros</v>
          </cell>
          <cell r="B354" t="str">
            <v>M. O.1023-2 [2] Muro H.A. c/cara lisa, confección</v>
          </cell>
          <cell r="C354" t="str">
            <v>m²</v>
          </cell>
          <cell r="D354">
            <v>16.670000000000002</v>
          </cell>
          <cell r="E354">
            <v>0</v>
          </cell>
          <cell r="F354">
            <v>0</v>
          </cell>
          <cell r="G354">
            <v>2</v>
          </cell>
          <cell r="H354">
            <v>1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170.22629320289778</v>
          </cell>
        </row>
        <row r="355">
          <cell r="A355" t="str">
            <v>Carpinteros</v>
          </cell>
          <cell r="B355" t="str">
            <v>M. O.1023-3 [3] Muro H.A. c/cara lisa, instalación</v>
          </cell>
          <cell r="C355" t="str">
            <v>m²</v>
          </cell>
          <cell r="D355">
            <v>13.27</v>
          </cell>
          <cell r="E355">
            <v>0</v>
          </cell>
          <cell r="F355">
            <v>0</v>
          </cell>
          <cell r="G355">
            <v>2</v>
          </cell>
          <cell r="H355">
            <v>1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213.84116862790552</v>
          </cell>
        </row>
        <row r="356">
          <cell r="A356" t="str">
            <v>Carpinteros</v>
          </cell>
          <cell r="B356" t="str">
            <v xml:space="preserve">M.O. CARPINTERÍA, CONFECCIÓN E INSTALACIÓN DE MOLDE DEESTRUCTURAS VARIAS  </v>
          </cell>
          <cell r="N356" t="str">
            <v>P. A.</v>
          </cell>
        </row>
        <row r="357">
          <cell r="A357" t="str">
            <v>Carpinteros</v>
          </cell>
          <cell r="B357" t="str">
            <v>M. O.1024-1 [1] Antepecho hasta .5 m.; cada .1 m. altura, conf.</v>
          </cell>
          <cell r="C357" t="str">
            <v>m²</v>
          </cell>
          <cell r="D357">
            <v>57.69</v>
          </cell>
          <cell r="E357">
            <v>0</v>
          </cell>
          <cell r="F357">
            <v>0</v>
          </cell>
          <cell r="G357">
            <v>2</v>
          </cell>
          <cell r="H357">
            <v>1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49.188287531501238</v>
          </cell>
        </row>
        <row r="358">
          <cell r="A358" t="str">
            <v>Carpinteros</v>
          </cell>
          <cell r="B358" t="str">
            <v>M. O.1024-2 [2] Arco hasta .2 fondo y hasta .3 m. radio, conf. e inst.</v>
          </cell>
          <cell r="C358" t="str">
            <v>m²</v>
          </cell>
          <cell r="D358">
            <v>6.1</v>
          </cell>
          <cell r="E358">
            <v>0</v>
          </cell>
          <cell r="F358">
            <v>0</v>
          </cell>
          <cell r="G358">
            <v>2</v>
          </cell>
          <cell r="H358">
            <v>1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465.19218158890271</v>
          </cell>
        </row>
        <row r="359">
          <cell r="A359" t="str">
            <v>Carpinteros</v>
          </cell>
          <cell r="B359" t="str">
            <v>M. O.1024-3 [3] Otros arcos</v>
          </cell>
          <cell r="C359" t="str">
            <v>m²</v>
          </cell>
          <cell r="D359" t="str">
            <v>P. A.</v>
          </cell>
          <cell r="E359">
            <v>0</v>
          </cell>
          <cell r="F359">
            <v>0</v>
          </cell>
          <cell r="G359">
            <v>2</v>
          </cell>
          <cell r="H359">
            <v>1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>
            <v>0</v>
          </cell>
          <cell r="N359" t="str">
            <v>P. A.</v>
          </cell>
        </row>
        <row r="360">
          <cell r="A360" t="str">
            <v>Carpinteros</v>
          </cell>
          <cell r="B360" t="str">
            <v>M. O.1024-4 [4] Rampa lisa</v>
          </cell>
          <cell r="C360" t="str">
            <v>m²</v>
          </cell>
          <cell r="D360">
            <v>6.1</v>
          </cell>
          <cell r="E360">
            <v>0</v>
          </cell>
          <cell r="F360">
            <v>0</v>
          </cell>
          <cell r="G360">
            <v>2</v>
          </cell>
          <cell r="H360">
            <v>1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465.19218158890271</v>
          </cell>
        </row>
        <row r="361">
          <cell r="A361" t="str">
            <v>Carpinteros</v>
          </cell>
          <cell r="B361" t="str">
            <v>M. O.1024-5 [5] Rampa otro tipo no especif.</v>
          </cell>
          <cell r="C361" t="str">
            <v>m</v>
          </cell>
          <cell r="D361" t="str">
            <v>P. A.</v>
          </cell>
          <cell r="E361">
            <v>0</v>
          </cell>
          <cell r="F361">
            <v>0</v>
          </cell>
          <cell r="G361">
            <v>2</v>
          </cell>
          <cell r="H361">
            <v>1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 t="str">
            <v>P. A.</v>
          </cell>
        </row>
        <row r="362">
          <cell r="A362" t="str">
            <v>Carpinteros</v>
          </cell>
          <cell r="B362" t="str">
            <v xml:space="preserve">M.O. CARPINTERÍA, TRABAJOS DE TERMINACIÓN  </v>
          </cell>
          <cell r="N362" t="str">
            <v>P. A.</v>
          </cell>
        </row>
        <row r="363">
          <cell r="A363" t="str">
            <v>Carpinteros</v>
          </cell>
          <cell r="B363" t="str">
            <v>M. O.1025-1 [1] Cielo raso de asbesto en cuadros 2'x2'</v>
          </cell>
          <cell r="C363" t="str">
            <v>m²</v>
          </cell>
          <cell r="D363">
            <v>11.11</v>
          </cell>
          <cell r="E363">
            <v>0</v>
          </cell>
          <cell r="F363">
            <v>0</v>
          </cell>
          <cell r="G363">
            <v>2</v>
          </cell>
          <cell r="H363">
            <v>1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>
            <v>0</v>
          </cell>
          <cell r="N363">
            <v>255.41604929723729</v>
          </cell>
        </row>
        <row r="364">
          <cell r="A364" t="str">
            <v>Carpinteros</v>
          </cell>
          <cell r="B364" t="str">
            <v>M. O.1025-2 [2] Cielo raso de cartón acústico, encostillado</v>
          </cell>
          <cell r="C364" t="str">
            <v>m²</v>
          </cell>
          <cell r="D364">
            <v>11.11</v>
          </cell>
          <cell r="E364">
            <v>0</v>
          </cell>
          <cell r="F364">
            <v>0</v>
          </cell>
          <cell r="G364">
            <v>2</v>
          </cell>
          <cell r="H364">
            <v>1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  <cell r="M364">
            <v>0</v>
          </cell>
          <cell r="N364">
            <v>255.41604929723729</v>
          </cell>
        </row>
        <row r="365">
          <cell r="A365" t="str">
            <v>Carpinteros</v>
          </cell>
          <cell r="B365" t="str">
            <v>M. O.1025-3 [3] Cielo raso de plywood en cuadros 2'x2'</v>
          </cell>
          <cell r="C365" t="str">
            <v>m²</v>
          </cell>
          <cell r="D365">
            <v>12.1</v>
          </cell>
          <cell r="E365">
            <v>0</v>
          </cell>
          <cell r="F365">
            <v>0</v>
          </cell>
          <cell r="G365">
            <v>2</v>
          </cell>
          <cell r="H365">
            <v>1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234.51837253655424</v>
          </cell>
        </row>
        <row r="366">
          <cell r="A366" t="str">
            <v>Carpinteros</v>
          </cell>
          <cell r="B366" t="str">
            <v>M. O.1025-4 [4] Cielo raso de plywood o cartón piedra</v>
          </cell>
          <cell r="C366" t="str">
            <v>m²</v>
          </cell>
          <cell r="D366">
            <v>15.15</v>
          </cell>
          <cell r="E366">
            <v>0</v>
          </cell>
          <cell r="F366">
            <v>0</v>
          </cell>
          <cell r="G366">
            <v>2</v>
          </cell>
          <cell r="H366">
            <v>1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187.30510281797402</v>
          </cell>
        </row>
        <row r="367">
          <cell r="A367" t="str">
            <v>Carpinteros</v>
          </cell>
          <cell r="B367" t="str">
            <v>M. O.1025-5 [5] Conf. Puerta biselada clavada</v>
          </cell>
          <cell r="C367" t="str">
            <v>Ud</v>
          </cell>
          <cell r="D367">
            <v>51.72</v>
          </cell>
          <cell r="E367">
            <v>0</v>
          </cell>
          <cell r="F367">
            <v>0</v>
          </cell>
          <cell r="G367">
            <v>2</v>
          </cell>
          <cell r="H367">
            <v>1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54.866053899696567</v>
          </cell>
        </row>
        <row r="368">
          <cell r="A368" t="str">
            <v>Carpinteros</v>
          </cell>
          <cell r="B368" t="str">
            <v>M. O.1025-6 [6] Conf. Puerta clavada</v>
          </cell>
          <cell r="C368" t="str">
            <v>p²</v>
          </cell>
          <cell r="D368">
            <v>100</v>
          </cell>
          <cell r="E368">
            <v>0</v>
          </cell>
          <cell r="F368">
            <v>0</v>
          </cell>
          <cell r="G368">
            <v>2</v>
          </cell>
          <cell r="H368">
            <v>1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28.376723076923064</v>
          </cell>
        </row>
        <row r="369">
          <cell r="A369" t="str">
            <v>Carpinteros</v>
          </cell>
          <cell r="B369" t="str">
            <v>M. O.1025-7 [7] Conf. Puerta en plumilla</v>
          </cell>
          <cell r="C369" t="str">
            <v>p²</v>
          </cell>
          <cell r="D369">
            <v>51.72</v>
          </cell>
          <cell r="E369">
            <v>0</v>
          </cell>
          <cell r="F369">
            <v>0</v>
          </cell>
          <cell r="G369">
            <v>2</v>
          </cell>
          <cell r="H369">
            <v>1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54.866053899696567</v>
          </cell>
        </row>
        <row r="370">
          <cell r="A370" t="str">
            <v>Carpinteros</v>
          </cell>
          <cell r="B370" t="str">
            <v>M. O.1025-8 [8] Conf. Puerta forrada en zinc</v>
          </cell>
          <cell r="C370" t="str">
            <v>p²</v>
          </cell>
          <cell r="D370">
            <v>40.54</v>
          </cell>
          <cell r="E370">
            <v>0</v>
          </cell>
          <cell r="F370">
            <v>0</v>
          </cell>
          <cell r="G370">
            <v>2</v>
          </cell>
          <cell r="H370">
            <v>1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69.996850214413087</v>
          </cell>
        </row>
        <row r="371">
          <cell r="A371" t="str">
            <v>Carpinteros</v>
          </cell>
          <cell r="B371" t="str">
            <v>M. O.1025-9 [9] División plywood decorativo</v>
          </cell>
          <cell r="C371" t="str">
            <v>m²</v>
          </cell>
          <cell r="D371" t="str">
            <v>P. A.</v>
          </cell>
          <cell r="E371">
            <v>0</v>
          </cell>
          <cell r="F371">
            <v>0</v>
          </cell>
          <cell r="G371">
            <v>2</v>
          </cell>
          <cell r="H371">
            <v>1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 t="str">
            <v>P. A.</v>
          </cell>
        </row>
        <row r="372">
          <cell r="A372" t="str">
            <v>Carpinteros</v>
          </cell>
          <cell r="B372" t="str">
            <v>M. O.1025-10 [10] División plywood, 1 lado</v>
          </cell>
          <cell r="C372" t="str">
            <v>m²</v>
          </cell>
          <cell r="D372">
            <v>17.440000000000001</v>
          </cell>
          <cell r="E372">
            <v>0</v>
          </cell>
          <cell r="F372">
            <v>0</v>
          </cell>
          <cell r="G372">
            <v>2</v>
          </cell>
          <cell r="H372">
            <v>1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162.71056810162307</v>
          </cell>
        </row>
        <row r="373">
          <cell r="A373" t="str">
            <v>Carpinteros</v>
          </cell>
          <cell r="B373" t="str">
            <v>M. O.1025-11 [11] División plywood, 2 lados</v>
          </cell>
          <cell r="C373" t="str">
            <v>m²</v>
          </cell>
          <cell r="D373">
            <v>12.1</v>
          </cell>
          <cell r="E373">
            <v>0</v>
          </cell>
          <cell r="F373">
            <v>0</v>
          </cell>
          <cell r="G373">
            <v>2</v>
          </cell>
          <cell r="H373">
            <v>1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234.51837253655424</v>
          </cell>
        </row>
        <row r="374">
          <cell r="A374" t="str">
            <v>Carpinteros</v>
          </cell>
          <cell r="B374" t="str">
            <v>M. O.1025-12 [12] Forro closet, mad. preciosa</v>
          </cell>
          <cell r="C374" t="str">
            <v>m²</v>
          </cell>
          <cell r="D374" t="str">
            <v>P. A.</v>
          </cell>
          <cell r="E374">
            <v>0</v>
          </cell>
          <cell r="F374">
            <v>0</v>
          </cell>
          <cell r="G374">
            <v>2</v>
          </cell>
          <cell r="H374">
            <v>1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 t="str">
            <v>P. A.</v>
          </cell>
        </row>
        <row r="375">
          <cell r="A375" t="str">
            <v>Carpinteros</v>
          </cell>
          <cell r="B375" t="str">
            <v>M. O.1025-13 [13] Forro pared en mad. Preciosa, c/relieve</v>
          </cell>
          <cell r="C375" t="str">
            <v>m²</v>
          </cell>
          <cell r="D375" t="str">
            <v>P. A.</v>
          </cell>
          <cell r="E375">
            <v>0</v>
          </cell>
          <cell r="F375">
            <v>0</v>
          </cell>
          <cell r="G375">
            <v>2</v>
          </cell>
          <cell r="H375">
            <v>1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M375">
            <v>0</v>
          </cell>
          <cell r="N375" t="str">
            <v>P. A.</v>
          </cell>
        </row>
        <row r="376">
          <cell r="A376" t="str">
            <v>Carpinteros</v>
          </cell>
          <cell r="B376" t="str">
            <v>M. O.1025-14 [14] Montar cerradura corriente</v>
          </cell>
          <cell r="C376" t="str">
            <v>Ud</v>
          </cell>
          <cell r="D376">
            <v>8.15</v>
          </cell>
          <cell r="E376">
            <v>0</v>
          </cell>
          <cell r="F376">
            <v>0</v>
          </cell>
          <cell r="G376">
            <v>2</v>
          </cell>
          <cell r="H376">
            <v>1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M376">
            <v>0</v>
          </cell>
          <cell r="N376">
            <v>348.18065125058973</v>
          </cell>
        </row>
        <row r="377">
          <cell r="A377" t="str">
            <v>Carpinteros</v>
          </cell>
          <cell r="B377" t="str">
            <v>M. O.1025-15 [15] Montar cerradura especial</v>
          </cell>
          <cell r="C377" t="str">
            <v>Ud</v>
          </cell>
          <cell r="D377" t="str">
            <v>P. A.</v>
          </cell>
          <cell r="E377">
            <v>0</v>
          </cell>
          <cell r="F377">
            <v>0</v>
          </cell>
          <cell r="G377">
            <v>2</v>
          </cell>
          <cell r="H377">
            <v>1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  <cell r="M377">
            <v>0</v>
          </cell>
          <cell r="N377" t="str">
            <v>P. A.</v>
          </cell>
        </row>
        <row r="378">
          <cell r="A378" t="str">
            <v>Carpinteros</v>
          </cell>
          <cell r="B378" t="str">
            <v>M. O.1025-16 [16] Montar marco mad. corriente</v>
          </cell>
          <cell r="C378" t="str">
            <v>Ud</v>
          </cell>
          <cell r="D378">
            <v>51.72</v>
          </cell>
          <cell r="E378">
            <v>0</v>
          </cell>
          <cell r="F378">
            <v>0</v>
          </cell>
          <cell r="G378">
            <v>2</v>
          </cell>
          <cell r="H378">
            <v>1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M378">
            <v>0</v>
          </cell>
          <cell r="N378">
            <v>54.866053899696567</v>
          </cell>
        </row>
        <row r="379">
          <cell r="A379" t="str">
            <v>Carpinteros</v>
          </cell>
          <cell r="B379" t="str">
            <v>M. O.1025-17 [17] Montar marco mad. preciosa</v>
          </cell>
          <cell r="C379" t="str">
            <v>Ud</v>
          </cell>
          <cell r="D379">
            <v>40.54</v>
          </cell>
          <cell r="E379">
            <v>0</v>
          </cell>
          <cell r="F379">
            <v>0</v>
          </cell>
          <cell r="G379">
            <v>2</v>
          </cell>
          <cell r="H379">
            <v>1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  <cell r="M379">
            <v>0</v>
          </cell>
          <cell r="N379">
            <v>69.996850214413087</v>
          </cell>
        </row>
        <row r="380">
          <cell r="A380" t="str">
            <v>Carpinteros</v>
          </cell>
          <cell r="B380" t="str">
            <v>M. O.1025-18 [18] Montar marco metal</v>
          </cell>
          <cell r="C380" t="str">
            <v>Ud</v>
          </cell>
          <cell r="D380">
            <v>30.61</v>
          </cell>
          <cell r="E380">
            <v>0</v>
          </cell>
          <cell r="F380">
            <v>0</v>
          </cell>
          <cell r="G380">
            <v>2</v>
          </cell>
          <cell r="H380">
            <v>1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  <cell r="M380">
            <v>0</v>
          </cell>
          <cell r="N380">
            <v>92.704093684818901</v>
          </cell>
        </row>
        <row r="381">
          <cell r="A381" t="str">
            <v>Carpinteros</v>
          </cell>
          <cell r="B381" t="str">
            <v>M. O.1025-19 [19] Montar puerta panelada corriente .9x2.10 m.</v>
          </cell>
          <cell r="C381" t="str">
            <v>Ud</v>
          </cell>
          <cell r="D381">
            <v>4.87</v>
          </cell>
          <cell r="E381">
            <v>0</v>
          </cell>
          <cell r="F381">
            <v>0</v>
          </cell>
          <cell r="G381">
            <v>2</v>
          </cell>
          <cell r="H381">
            <v>1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  <cell r="M381">
            <v>0</v>
          </cell>
          <cell r="N381">
            <v>582.68425209287602</v>
          </cell>
        </row>
        <row r="382">
          <cell r="A382" t="str">
            <v>Carpinteros</v>
          </cell>
          <cell r="B382" t="str">
            <v>M. O.1025-20 [20] Montar puerta pino .9x2.10 m.</v>
          </cell>
          <cell r="C382" t="str">
            <v>Ud</v>
          </cell>
          <cell r="D382">
            <v>6.1</v>
          </cell>
          <cell r="E382">
            <v>0</v>
          </cell>
          <cell r="F382">
            <v>0</v>
          </cell>
          <cell r="G382">
            <v>2</v>
          </cell>
          <cell r="H382">
            <v>1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465.19218158890271</v>
          </cell>
        </row>
        <row r="383">
          <cell r="A383" t="str">
            <v>Carpinteros</v>
          </cell>
          <cell r="B383" t="str">
            <v>M. O.1025-21 [21] Montar puerta plegadiza corredera .9x2.10 m.</v>
          </cell>
          <cell r="C383" t="str">
            <v>Ud</v>
          </cell>
          <cell r="D383">
            <v>4.05</v>
          </cell>
          <cell r="E383">
            <v>0</v>
          </cell>
          <cell r="F383">
            <v>0</v>
          </cell>
          <cell r="G383">
            <v>2</v>
          </cell>
          <cell r="H383">
            <v>1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700.65982905982878</v>
          </cell>
        </row>
        <row r="384">
          <cell r="A384" t="str">
            <v>Carpinteros</v>
          </cell>
          <cell r="B384" t="str">
            <v>M. O.1025-22 [22] Montar puerta plegadiza moldura o cubrefalta .9x2.10 m.</v>
          </cell>
          <cell r="C384" t="str">
            <v>Ud</v>
          </cell>
          <cell r="D384">
            <v>3.04</v>
          </cell>
          <cell r="E384">
            <v>0</v>
          </cell>
          <cell r="F384">
            <v>0</v>
          </cell>
          <cell r="G384">
            <v>2</v>
          </cell>
          <cell r="H384">
            <v>1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933.44483805667971</v>
          </cell>
        </row>
        <row r="385">
          <cell r="A385" t="str">
            <v>Carpinteros</v>
          </cell>
          <cell r="B385" t="str">
            <v>M. O.1025-23 [23] Montar puerta plumilla con cáncamo .9x2.10 m.</v>
          </cell>
          <cell r="C385" t="str">
            <v>Ud</v>
          </cell>
          <cell r="D385">
            <v>3.04</v>
          </cell>
          <cell r="E385">
            <v>0</v>
          </cell>
          <cell r="F385">
            <v>0</v>
          </cell>
          <cell r="G385">
            <v>2</v>
          </cell>
          <cell r="H385">
            <v>1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M385">
            <v>0</v>
          </cell>
          <cell r="N385">
            <v>933.44483805667971</v>
          </cell>
        </row>
        <row r="386">
          <cell r="A386" t="str">
            <v>Carpinteros</v>
          </cell>
          <cell r="B386" t="str">
            <v>M. O.1025-24 [24] Montar puerta plywood .9x2.10 m.</v>
          </cell>
          <cell r="C386" t="str">
            <v>Ud</v>
          </cell>
          <cell r="D386">
            <v>6.1</v>
          </cell>
          <cell r="E386">
            <v>0</v>
          </cell>
          <cell r="F386">
            <v>0</v>
          </cell>
          <cell r="G386">
            <v>2</v>
          </cell>
          <cell r="H386">
            <v>1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465.19218158890271</v>
          </cell>
        </row>
        <row r="387">
          <cell r="A387" t="str">
            <v>Carpinteros</v>
          </cell>
          <cell r="B387" t="str">
            <v>M. O.1025-25 [25] Montar puerta vaivén .9x2.10 m.</v>
          </cell>
          <cell r="C387" t="str">
            <v>Ud</v>
          </cell>
          <cell r="D387">
            <v>4.05</v>
          </cell>
          <cell r="E387">
            <v>0</v>
          </cell>
          <cell r="F387">
            <v>0</v>
          </cell>
          <cell r="G387">
            <v>2</v>
          </cell>
          <cell r="H387">
            <v>1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M387">
            <v>0</v>
          </cell>
          <cell r="N387">
            <v>700.65982905982878</v>
          </cell>
        </row>
        <row r="388">
          <cell r="A388" t="str">
            <v>Carpinteros</v>
          </cell>
          <cell r="B388" t="str">
            <v xml:space="preserve">M.O. CARPINTERÍA, CONFECCIÓN E INSTALACIÓN DE VIGAS Y DINTELES  </v>
          </cell>
          <cell r="N388" t="str">
            <v>P. A.</v>
          </cell>
        </row>
        <row r="389">
          <cell r="A389" t="str">
            <v>Carpinteros</v>
          </cell>
          <cell r="B389" t="str">
            <v>M. O.1026-1 [1] Dintel hasta 2 m. Largo, &gt;.2 hasta .4, conf. e inst.</v>
          </cell>
          <cell r="C389" t="str">
            <v>m</v>
          </cell>
          <cell r="D389">
            <v>8.67</v>
          </cell>
          <cell r="E389">
            <v>0</v>
          </cell>
          <cell r="F389">
            <v>0</v>
          </cell>
          <cell r="G389">
            <v>2</v>
          </cell>
          <cell r="H389">
            <v>1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  <cell r="M389">
            <v>0</v>
          </cell>
          <cell r="N389">
            <v>327.29784402448746</v>
          </cell>
        </row>
        <row r="390">
          <cell r="A390" t="str">
            <v>Carpinteros</v>
          </cell>
          <cell r="B390" t="str">
            <v>M. O.1026-2 [2] Dintel &gt;2 m. largo, conf. e inst. = Vigas</v>
          </cell>
          <cell r="C390" t="str">
            <v>m</v>
          </cell>
          <cell r="D390" t="str">
            <v>P. A.</v>
          </cell>
          <cell r="E390">
            <v>0</v>
          </cell>
          <cell r="F390">
            <v>0</v>
          </cell>
          <cell r="G390">
            <v>2</v>
          </cell>
          <cell r="H390">
            <v>1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 t="str">
            <v>P. A.</v>
          </cell>
        </row>
        <row r="391">
          <cell r="A391" t="str">
            <v>Carpinteros</v>
          </cell>
          <cell r="B391" t="str">
            <v>M. O.1026-3 [3] Dintel 2 m. largo, hasta .20, conf. e inst.</v>
          </cell>
          <cell r="C391" t="str">
            <v>m</v>
          </cell>
          <cell r="D391">
            <v>12.1</v>
          </cell>
          <cell r="E391">
            <v>0</v>
          </cell>
          <cell r="F391">
            <v>0</v>
          </cell>
          <cell r="G391">
            <v>2</v>
          </cell>
          <cell r="H391">
            <v>1</v>
          </cell>
          <cell r="I391">
            <v>0</v>
          </cell>
          <cell r="J391">
            <v>0</v>
          </cell>
          <cell r="K391">
            <v>0</v>
          </cell>
          <cell r="L391">
            <v>0</v>
          </cell>
          <cell r="M391">
            <v>0</v>
          </cell>
          <cell r="N391">
            <v>234.51837253655424</v>
          </cell>
        </row>
        <row r="392">
          <cell r="A392" t="str">
            <v>Carpinteros</v>
          </cell>
          <cell r="B392" t="str">
            <v>M. O.1026-4 [4] Viga invertida, c/.10 m. alto, 2 caras, conf. e inst.</v>
          </cell>
          <cell r="C392" t="str">
            <v>m</v>
          </cell>
          <cell r="D392">
            <v>40.54</v>
          </cell>
          <cell r="E392">
            <v>0</v>
          </cell>
          <cell r="F392">
            <v>0</v>
          </cell>
          <cell r="G392">
            <v>2</v>
          </cell>
          <cell r="H392">
            <v>1</v>
          </cell>
          <cell r="I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69.996850214413087</v>
          </cell>
        </row>
        <row r="393">
          <cell r="A393" t="str">
            <v>Carpinteros</v>
          </cell>
          <cell r="B393" t="str">
            <v>M. O.1026-5 [5] Viga invertida, c/.10 m. fondo, conf. e inst.</v>
          </cell>
          <cell r="C393" t="str">
            <v>m</v>
          </cell>
          <cell r="D393">
            <v>83.33</v>
          </cell>
          <cell r="E393">
            <v>0</v>
          </cell>
          <cell r="F393">
            <v>0</v>
          </cell>
          <cell r="G393">
            <v>2</v>
          </cell>
          <cell r="H393">
            <v>1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  <cell r="M393">
            <v>0</v>
          </cell>
          <cell r="N393">
            <v>34.053429829500857</v>
          </cell>
        </row>
        <row r="394">
          <cell r="A394" t="str">
            <v>Carpinteros</v>
          </cell>
          <cell r="B394" t="str">
            <v>M. O.1026-6 [6] Viga amarre .15ó.20 x.20 m. alto, conf. e inst.</v>
          </cell>
          <cell r="C394" t="str">
            <v>m</v>
          </cell>
          <cell r="D394">
            <v>20</v>
          </cell>
          <cell r="E394">
            <v>0</v>
          </cell>
          <cell r="F394">
            <v>0</v>
          </cell>
          <cell r="G394">
            <v>2</v>
          </cell>
          <cell r="H394">
            <v>1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141.88361538461533</v>
          </cell>
        </row>
        <row r="395">
          <cell r="A395" t="str">
            <v>Carpinteros</v>
          </cell>
          <cell r="B395" t="str">
            <v>M. O.1026-7 [7] Viga amarre .15ó.20 x.30 m. alto, conf. e inst.</v>
          </cell>
          <cell r="C395" t="str">
            <v>m</v>
          </cell>
          <cell r="D395">
            <v>17.440000000000001</v>
          </cell>
          <cell r="E395">
            <v>0</v>
          </cell>
          <cell r="F395">
            <v>0</v>
          </cell>
          <cell r="G395">
            <v>2</v>
          </cell>
          <cell r="H395">
            <v>1</v>
          </cell>
          <cell r="I395">
            <v>0</v>
          </cell>
          <cell r="J395">
            <v>0</v>
          </cell>
          <cell r="K395">
            <v>0</v>
          </cell>
          <cell r="L395">
            <v>0</v>
          </cell>
          <cell r="M395">
            <v>0</v>
          </cell>
          <cell r="N395">
            <v>162.71056810162307</v>
          </cell>
        </row>
        <row r="396">
          <cell r="A396" t="str">
            <v>Carpinteros</v>
          </cell>
          <cell r="B396" t="str">
            <v>M. O.1026-8 [8] Viga amarre .15ó.20 x.40 m. alto, conf. e inst.</v>
          </cell>
          <cell r="C396" t="str">
            <v>m</v>
          </cell>
          <cell r="D396">
            <v>15.15</v>
          </cell>
          <cell r="E396">
            <v>0</v>
          </cell>
          <cell r="F396">
            <v>0</v>
          </cell>
          <cell r="G396">
            <v>2</v>
          </cell>
          <cell r="H396">
            <v>1</v>
          </cell>
          <cell r="I396">
            <v>0</v>
          </cell>
          <cell r="J396">
            <v>0</v>
          </cell>
          <cell r="K396">
            <v>0</v>
          </cell>
          <cell r="L396">
            <v>0</v>
          </cell>
          <cell r="M396">
            <v>0</v>
          </cell>
          <cell r="N396">
            <v>187.30510281797402</v>
          </cell>
        </row>
        <row r="397">
          <cell r="A397" t="str">
            <v>Carpinteros</v>
          </cell>
          <cell r="B397" t="str">
            <v>M. O.1026-9 [9] Viga amarre .15ó.20 x.50 m. alto, conf. e inst.</v>
          </cell>
          <cell r="C397" t="str">
            <v>m</v>
          </cell>
          <cell r="D397">
            <v>13.51</v>
          </cell>
          <cell r="E397">
            <v>0</v>
          </cell>
          <cell r="F397">
            <v>0</v>
          </cell>
          <cell r="G397">
            <v>2</v>
          </cell>
          <cell r="H397">
            <v>1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  <cell r="M397">
            <v>0</v>
          </cell>
          <cell r="N397">
            <v>210.04236178329433</v>
          </cell>
        </row>
        <row r="398">
          <cell r="A398" t="str">
            <v>Carpinteros</v>
          </cell>
          <cell r="B398" t="str">
            <v>M. O.1026-10 [10] Viga, c/.10 m. alto,  apunt. &gt;3.6, adic. c/m. conf. e inst.</v>
          </cell>
          <cell r="C398" t="str">
            <v>m</v>
          </cell>
          <cell r="D398" t="str">
            <v>P. A.</v>
          </cell>
          <cell r="E398">
            <v>0</v>
          </cell>
          <cell r="F398">
            <v>0</v>
          </cell>
          <cell r="G398">
            <v>2</v>
          </cell>
          <cell r="H398">
            <v>1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  <cell r="M398">
            <v>0</v>
          </cell>
          <cell r="N398" t="str">
            <v>P. A.</v>
          </cell>
        </row>
        <row r="399">
          <cell r="A399" t="str">
            <v>Carpinteros</v>
          </cell>
          <cell r="B399" t="str">
            <v>M. O.1026-11 [11] Viga, c/.10 m. alto,  apunt. hasta 3.6 m., conf. e inst.</v>
          </cell>
          <cell r="C399" t="str">
            <v>m</v>
          </cell>
          <cell r="D399">
            <v>57.69</v>
          </cell>
          <cell r="E399">
            <v>0</v>
          </cell>
          <cell r="F399">
            <v>0</v>
          </cell>
          <cell r="G399">
            <v>2</v>
          </cell>
          <cell r="H399">
            <v>1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M399">
            <v>0</v>
          </cell>
          <cell r="N399">
            <v>49.188287531501238</v>
          </cell>
        </row>
        <row r="400">
          <cell r="A400" t="str">
            <v>Carpinteros</v>
          </cell>
          <cell r="B400" t="str">
            <v>M. O.1026-12 [12] Viga, c/.10 m. Fondo</v>
          </cell>
          <cell r="C400" t="str">
            <v>m</v>
          </cell>
          <cell r="D400">
            <v>83.33</v>
          </cell>
          <cell r="E400">
            <v>0</v>
          </cell>
          <cell r="F400">
            <v>0</v>
          </cell>
          <cell r="G400">
            <v>2</v>
          </cell>
          <cell r="H400">
            <v>1</v>
          </cell>
          <cell r="I400">
            <v>0</v>
          </cell>
          <cell r="J400">
            <v>0</v>
          </cell>
          <cell r="K400">
            <v>0</v>
          </cell>
          <cell r="L400">
            <v>0</v>
          </cell>
          <cell r="M400">
            <v>0</v>
          </cell>
          <cell r="N400">
            <v>34.053429829500857</v>
          </cell>
        </row>
        <row r="401">
          <cell r="A401" t="str">
            <v>Carpinteros</v>
          </cell>
          <cell r="B401" t="str">
            <v>M. O.1026-13 [13] Viga zap. Hasta .4x.4 m., conf. e inst.</v>
          </cell>
          <cell r="C401" t="str">
            <v>m</v>
          </cell>
          <cell r="D401">
            <v>16.670000000000002</v>
          </cell>
          <cell r="E401">
            <v>0</v>
          </cell>
          <cell r="F401">
            <v>0</v>
          </cell>
          <cell r="G401">
            <v>2</v>
          </cell>
          <cell r="H401">
            <v>1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  <cell r="M401">
            <v>0</v>
          </cell>
          <cell r="N401">
            <v>170.22629320289778</v>
          </cell>
        </row>
        <row r="402">
          <cell r="A402" t="str">
            <v>Carpinteros</v>
          </cell>
          <cell r="B402" t="str">
            <v>M. O.1026-14 [14] Viga zap. &gt;.4x.4 hasta .5x.5 m., conf. e inst.</v>
          </cell>
          <cell r="C402" t="str">
            <v>m</v>
          </cell>
          <cell r="D402">
            <v>24.19</v>
          </cell>
          <cell r="E402">
            <v>0</v>
          </cell>
          <cell r="F402">
            <v>0</v>
          </cell>
          <cell r="G402">
            <v>2</v>
          </cell>
          <cell r="H402">
            <v>1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M402">
            <v>0</v>
          </cell>
          <cell r="N402">
            <v>117.30766050815652</v>
          </cell>
        </row>
        <row r="403">
          <cell r="A403" t="str">
            <v>Carpinteros</v>
          </cell>
          <cell r="B403" t="str">
            <v>M. O.1026-15 [15] Viga zap. &gt;.5x.5 hasta .6x.6 m., conf. e inst.</v>
          </cell>
          <cell r="C403" t="str">
            <v>m</v>
          </cell>
          <cell r="D403">
            <v>20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</row>
        <row r="404">
          <cell r="A404" t="str">
            <v>Técnicos Especiales</v>
          </cell>
          <cell r="B404" t="str">
            <v xml:space="preserve">M.O. DEMOLICIONES  </v>
          </cell>
          <cell r="N404" t="str">
            <v>P. A.</v>
          </cell>
        </row>
        <row r="405">
          <cell r="A405" t="str">
            <v>Técnicos Especiales</v>
          </cell>
          <cell r="B405" t="str">
            <v>M. O.1027-1 [1] Cimiento de horm. armado</v>
          </cell>
          <cell r="C405" t="str">
            <v>m³</v>
          </cell>
          <cell r="D405">
            <v>0.5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1</v>
          </cell>
          <cell r="L405">
            <v>0</v>
          </cell>
          <cell r="M405">
            <v>0</v>
          </cell>
          <cell r="N405">
            <v>1253.5476923076938</v>
          </cell>
        </row>
        <row r="406">
          <cell r="A406" t="str">
            <v>Técnicos Especiales</v>
          </cell>
          <cell r="B406" t="str">
            <v>M. O.1027-2 [2] Cimiento de piedra</v>
          </cell>
          <cell r="C406" t="str">
            <v>m³</v>
          </cell>
          <cell r="D406">
            <v>1.5</v>
          </cell>
          <cell r="E406">
            <v>0</v>
          </cell>
          <cell r="F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1</v>
          </cell>
          <cell r="L406">
            <v>0</v>
          </cell>
          <cell r="M406">
            <v>0</v>
          </cell>
          <cell r="N406">
            <v>417.84923076923127</v>
          </cell>
        </row>
        <row r="407">
          <cell r="A407" t="str">
            <v>Técnicos Especiales</v>
          </cell>
          <cell r="B407" t="str">
            <v>M. O.1027-3 [3] Cimiento viejo de horm. simple</v>
          </cell>
          <cell r="C407" t="str">
            <v>m³</v>
          </cell>
          <cell r="D407">
            <v>0.85</v>
          </cell>
          <cell r="E407">
            <v>0</v>
          </cell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1</v>
          </cell>
          <cell r="L407">
            <v>0</v>
          </cell>
          <cell r="M407">
            <v>0</v>
          </cell>
          <cell r="N407">
            <v>737.38099547511399</v>
          </cell>
        </row>
        <row r="408">
          <cell r="A408" t="str">
            <v>Técnicos Especiales</v>
          </cell>
          <cell r="B408" t="str">
            <v>M. O.1027-4 [4] Muros de horm. armado</v>
          </cell>
          <cell r="C408" t="str">
            <v>m³</v>
          </cell>
          <cell r="D408">
            <v>0.5</v>
          </cell>
          <cell r="E408">
            <v>0</v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1</v>
          </cell>
          <cell r="L408">
            <v>0</v>
          </cell>
          <cell r="M408">
            <v>0</v>
          </cell>
          <cell r="N408">
            <v>1253.5476923076938</v>
          </cell>
        </row>
        <row r="409">
          <cell r="A409" t="str">
            <v>Técnicos Especiales</v>
          </cell>
          <cell r="B409" t="str">
            <v>M. O.1027-5 [5] Muro de piedra</v>
          </cell>
          <cell r="C409" t="str">
            <v>m³</v>
          </cell>
          <cell r="D409">
            <v>1.75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1</v>
          </cell>
          <cell r="L409">
            <v>0</v>
          </cell>
          <cell r="M409">
            <v>0</v>
          </cell>
          <cell r="N409">
            <v>358.15648351648395</v>
          </cell>
        </row>
        <row r="410">
          <cell r="A410" t="str">
            <v>Técnicos Especiales</v>
          </cell>
          <cell r="B410" t="str">
            <v>M. O.1027-6 [6] Muro de tapia</v>
          </cell>
          <cell r="C410" t="str">
            <v>m³</v>
          </cell>
          <cell r="D410">
            <v>4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1</v>
          </cell>
          <cell r="L410">
            <v>0</v>
          </cell>
          <cell r="M410">
            <v>0</v>
          </cell>
          <cell r="N410">
            <v>156.69346153846172</v>
          </cell>
        </row>
        <row r="411">
          <cell r="A411" t="str">
            <v>Técnicos Especiales</v>
          </cell>
          <cell r="B411" t="str">
            <v>M. O.1027-7 [7] Techo de tejas</v>
          </cell>
          <cell r="C411" t="str">
            <v>m²</v>
          </cell>
          <cell r="D411">
            <v>10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1</v>
          </cell>
          <cell r="L411">
            <v>0</v>
          </cell>
          <cell r="M411">
            <v>0</v>
          </cell>
          <cell r="N411">
            <v>62.677384615384689</v>
          </cell>
        </row>
        <row r="412">
          <cell r="A412" t="str">
            <v>Técnicos Especiales</v>
          </cell>
          <cell r="B412" t="str">
            <v>M. O.1027-8 [8] Techo horm. armado con mallas</v>
          </cell>
          <cell r="C412" t="str">
            <v>m²</v>
          </cell>
          <cell r="D412">
            <v>4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1</v>
          </cell>
          <cell r="L412">
            <v>0</v>
          </cell>
          <cell r="M412">
            <v>0</v>
          </cell>
          <cell r="N412">
            <v>156.69346153846172</v>
          </cell>
        </row>
        <row r="413">
          <cell r="A413" t="str">
            <v>Técnicos Especiales</v>
          </cell>
          <cell r="B413" t="str">
            <v>M. O.1027-9 [9] Techo horm. armado con varillas</v>
          </cell>
          <cell r="C413" t="str">
            <v>m²</v>
          </cell>
          <cell r="D413">
            <v>2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1</v>
          </cell>
          <cell r="L413">
            <v>0</v>
          </cell>
          <cell r="M413">
            <v>0</v>
          </cell>
          <cell r="N413">
            <v>313.38692307692344</v>
          </cell>
        </row>
        <row r="414">
          <cell r="A414" t="str">
            <v>Carpinteros</v>
          </cell>
          <cell r="B414" t="str">
            <v xml:space="preserve">M.O. EBANISTERÍA  </v>
          </cell>
          <cell r="N414" t="str">
            <v>P. A.</v>
          </cell>
        </row>
        <row r="415">
          <cell r="A415" t="str">
            <v>Carpinteros</v>
          </cell>
          <cell r="B415" t="str">
            <v>M. O.1028-1 [1] Aplicar laca, todo costo (2 caras)</v>
          </cell>
          <cell r="C415" t="str">
            <v>m²</v>
          </cell>
          <cell r="D415">
            <v>1.4</v>
          </cell>
          <cell r="E415">
            <v>1</v>
          </cell>
          <cell r="F415">
            <v>0</v>
          </cell>
          <cell r="G415">
            <v>1</v>
          </cell>
          <cell r="H415">
            <v>0</v>
          </cell>
          <cell r="I415">
            <v>0</v>
          </cell>
          <cell r="J415">
            <v>0</v>
          </cell>
          <cell r="K415">
            <v>1</v>
          </cell>
          <cell r="L415">
            <v>0</v>
          </cell>
          <cell r="M415">
            <v>0</v>
          </cell>
          <cell r="N415">
            <v>2201.6423076923079</v>
          </cell>
        </row>
        <row r="416">
          <cell r="A416" t="str">
            <v>Carpinteros</v>
          </cell>
          <cell r="B416" t="str">
            <v>M. O.1028-2 [2] Montar puerta, marco y llavín</v>
          </cell>
          <cell r="C416" t="str">
            <v>Ud</v>
          </cell>
          <cell r="D416">
            <v>2</v>
          </cell>
          <cell r="E416">
            <v>1</v>
          </cell>
          <cell r="F416">
            <v>0</v>
          </cell>
          <cell r="G416">
            <v>1</v>
          </cell>
          <cell r="H416">
            <v>0</v>
          </cell>
          <cell r="I416">
            <v>0</v>
          </cell>
          <cell r="J416">
            <v>0</v>
          </cell>
          <cell r="K416">
            <v>1</v>
          </cell>
          <cell r="L416">
            <v>0</v>
          </cell>
          <cell r="M416">
            <v>0</v>
          </cell>
          <cell r="N416">
            <v>1541.1496153846153</v>
          </cell>
        </row>
        <row r="417">
          <cell r="A417" t="str">
            <v>Carpinteros</v>
          </cell>
          <cell r="B417" t="str">
            <v>M. O.1028-3 [3] Transporte e Instalación de Puerta de aluminio y vidrio (1.00 x2.1)</v>
          </cell>
          <cell r="C417" t="str">
            <v>%</v>
          </cell>
          <cell r="D417">
            <v>1</v>
          </cell>
          <cell r="E417">
            <v>1</v>
          </cell>
          <cell r="F417">
            <v>0</v>
          </cell>
          <cell r="G417">
            <v>1</v>
          </cell>
          <cell r="H417">
            <v>0</v>
          </cell>
          <cell r="I417">
            <v>0</v>
          </cell>
          <cell r="J417">
            <v>0</v>
          </cell>
          <cell r="K417">
            <v>1</v>
          </cell>
          <cell r="L417">
            <v>0</v>
          </cell>
          <cell r="M417">
            <v>0</v>
          </cell>
          <cell r="N417">
            <v>3082.2992307692307</v>
          </cell>
        </row>
        <row r="418">
          <cell r="A418" t="str">
            <v>Técnicos Especiales</v>
          </cell>
          <cell r="B418" t="str">
            <v xml:space="preserve">M.O. EXCAVACIONES Y CORTES CON EQUIPO  </v>
          </cell>
          <cell r="N418" t="str">
            <v>P. A.</v>
          </cell>
        </row>
        <row r="419">
          <cell r="A419" t="str">
            <v>Técnicos Especiales</v>
          </cell>
          <cell r="B419" t="str">
            <v>M. O.1029-1 [1] Corte con Greddar en tierra</v>
          </cell>
          <cell r="C419" t="str">
            <v>HR</v>
          </cell>
          <cell r="D419" t="str">
            <v>P. A.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  <cell r="L419">
            <v>0</v>
          </cell>
          <cell r="M419">
            <v>0</v>
          </cell>
          <cell r="N419" t="str">
            <v>P. A.</v>
          </cell>
        </row>
        <row r="420">
          <cell r="A420" t="str">
            <v>Técnicos Especiales</v>
          </cell>
          <cell r="B420" t="str">
            <v>M. O.1029-2 [2] Exc. Caliche a mano  3.00 m. prof.</v>
          </cell>
          <cell r="C420" t="str">
            <v>m³</v>
          </cell>
          <cell r="D420">
            <v>0.98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  <cell r="L420">
            <v>1</v>
          </cell>
          <cell r="M420">
            <v>0</v>
          </cell>
          <cell r="N420">
            <v>584.24411302982719</v>
          </cell>
        </row>
        <row r="421">
          <cell r="A421" t="str">
            <v>Técnicos Especiales</v>
          </cell>
          <cell r="B421" t="str">
            <v>M. O.1029-3 [3] Exc. Caliche a mano  3.01 - 5.00 m. prof.</v>
          </cell>
          <cell r="C421" t="str">
            <v>m³</v>
          </cell>
          <cell r="D421">
            <v>0.89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1</v>
          </cell>
          <cell r="M421">
            <v>0</v>
          </cell>
          <cell r="N421">
            <v>643.32497839239397</v>
          </cell>
        </row>
        <row r="422">
          <cell r="A422" t="str">
            <v>Técnicos Especiales</v>
          </cell>
          <cell r="B422" t="str">
            <v>M. O.1029-4 [4] Exc. Caliche a mano  5.01 - 7.00 m. prof.</v>
          </cell>
          <cell r="C422" t="str">
            <v>m³</v>
          </cell>
          <cell r="D422">
            <v>0.81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  <cell r="L422">
            <v>1</v>
          </cell>
          <cell r="M422">
            <v>0</v>
          </cell>
          <cell r="N422">
            <v>706.86324786324769</v>
          </cell>
        </row>
        <row r="423">
          <cell r="A423" t="str">
            <v>Técnicos Especiales</v>
          </cell>
          <cell r="B423" t="str">
            <v>M. O.1029-5 [5] Exc. Horm. armado,  3.00 m. prof.</v>
          </cell>
          <cell r="C423" t="str">
            <v>m³</v>
          </cell>
          <cell r="D423">
            <v>0.77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  <cell r="L423">
            <v>2</v>
          </cell>
          <cell r="M423">
            <v>0</v>
          </cell>
          <cell r="N423">
            <v>1487.1668331668329</v>
          </cell>
        </row>
        <row r="424">
          <cell r="A424" t="str">
            <v>Técnicos Especiales</v>
          </cell>
          <cell r="B424" t="str">
            <v>M. O.1029-6 [6] Exc. Roca blanda a mano  3.00 m. prof.</v>
          </cell>
          <cell r="C424" t="str">
            <v>m³</v>
          </cell>
          <cell r="D424">
            <v>0.61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  <cell r="L424">
            <v>1</v>
          </cell>
          <cell r="M424">
            <v>0</v>
          </cell>
          <cell r="N424">
            <v>938.62168978562408</v>
          </cell>
        </row>
        <row r="425">
          <cell r="A425" t="str">
            <v>Técnicos Especiales</v>
          </cell>
          <cell r="B425" t="str">
            <v>M. O.1029-7 [7] Exc. Roca blanda a mano  3.01 - 5.00 m. prof.</v>
          </cell>
          <cell r="C425" t="str">
            <v>m³</v>
          </cell>
          <cell r="D425">
            <v>0.57999999999999996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  <cell r="L425">
            <v>1</v>
          </cell>
          <cell r="M425">
            <v>0</v>
          </cell>
          <cell r="N425">
            <v>987.17108753315642</v>
          </cell>
        </row>
        <row r="426">
          <cell r="A426" t="str">
            <v>Técnicos Especiales</v>
          </cell>
          <cell r="B426" t="str">
            <v>M. O.1029-8 [8] Exc. Roca blanda a mano  5.01 - 7.00 m. prof.</v>
          </cell>
          <cell r="C426" t="str">
            <v>m³</v>
          </cell>
          <cell r="D426">
            <v>0.53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1</v>
          </cell>
          <cell r="M426">
            <v>0</v>
          </cell>
          <cell r="N426">
            <v>1080.3004354136428</v>
          </cell>
        </row>
        <row r="427">
          <cell r="A427" t="str">
            <v>Técnicos Especiales</v>
          </cell>
          <cell r="B427" t="str">
            <v>M. O.1029-9 [9] Exc. Roca cargadora Frontal de 3.00 m³</v>
          </cell>
          <cell r="C427" t="str">
            <v>hr</v>
          </cell>
          <cell r="D427">
            <v>1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  <cell r="M427">
            <v>0</v>
          </cell>
          <cell r="N427">
            <v>0</v>
          </cell>
        </row>
        <row r="428">
          <cell r="A428" t="str">
            <v>Técnicos Especiales</v>
          </cell>
          <cell r="B428" t="str">
            <v>M. O.1029-10 [10] Exc. Roca compresor  3.01 - 5.00 m. prof.</v>
          </cell>
          <cell r="C428" t="str">
            <v>m³</v>
          </cell>
          <cell r="D428" t="str">
            <v>P. A.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M428">
            <v>0</v>
          </cell>
          <cell r="N428" t="str">
            <v>P. A.</v>
          </cell>
        </row>
        <row r="429">
          <cell r="A429" t="str">
            <v>Técnicos Especiales</v>
          </cell>
          <cell r="B429" t="str">
            <v>M. O.1029-11 [11] Exc. Roca compresor  5.01 - 7.00 m. prof.</v>
          </cell>
          <cell r="C429" t="str">
            <v>m³</v>
          </cell>
          <cell r="D429" t="str">
            <v>P. A.</v>
          </cell>
          <cell r="E429">
            <v>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 t="str">
            <v>P. A.</v>
          </cell>
        </row>
        <row r="430">
          <cell r="A430" t="str">
            <v>Técnicos Especiales</v>
          </cell>
          <cell r="B430" t="str">
            <v>M. O.1029-12 [12] Exc. Roca dura a mano  3.00 m. prof.</v>
          </cell>
          <cell r="C430" t="str">
            <v>m³</v>
          </cell>
          <cell r="D430">
            <v>0.48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  <cell r="L430">
            <v>1</v>
          </cell>
          <cell r="M430">
            <v>0</v>
          </cell>
          <cell r="N430">
            <v>1192.8317307692307</v>
          </cell>
        </row>
        <row r="431">
          <cell r="A431" t="str">
            <v>Técnicos Especiales</v>
          </cell>
          <cell r="B431" t="str">
            <v>M. O.1029-13 [13] Exc. Roca dura a mano  3.01 - 5.00 m. prof.</v>
          </cell>
          <cell r="C431" t="str">
            <v>m³</v>
          </cell>
          <cell r="D431">
            <v>0.46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  <cell r="L431">
            <v>1</v>
          </cell>
          <cell r="M431">
            <v>0</v>
          </cell>
          <cell r="N431">
            <v>1244.6939799331101</v>
          </cell>
        </row>
        <row r="432">
          <cell r="A432" t="str">
            <v>Técnicos Especiales</v>
          </cell>
          <cell r="B432" t="str">
            <v>M. O.1029-14 [14] Exc. Roca dura a mano  5.01 - 7.00 m. prof.</v>
          </cell>
          <cell r="C432" t="str">
            <v>m³</v>
          </cell>
          <cell r="D432">
            <v>0.43</v>
          </cell>
          <cell r="E432">
            <v>0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  <cell r="L432">
            <v>1</v>
          </cell>
          <cell r="M432">
            <v>0</v>
          </cell>
          <cell r="N432">
            <v>1331.5330948121643</v>
          </cell>
        </row>
        <row r="433">
          <cell r="A433" t="str">
            <v>Técnicos Especiales</v>
          </cell>
          <cell r="B433" t="str">
            <v>M. O.1029-15 [15] Exc. Roca tosca a mano  3.00 m. prof.</v>
          </cell>
          <cell r="C433" t="str">
            <v>m³</v>
          </cell>
          <cell r="D433">
            <v>0.71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  <cell r="L433">
            <v>1</v>
          </cell>
          <cell r="M433">
            <v>0</v>
          </cell>
          <cell r="N433">
            <v>806.42145178764883</v>
          </cell>
        </row>
        <row r="434">
          <cell r="A434" t="str">
            <v>Técnicos Especiales</v>
          </cell>
          <cell r="B434" t="str">
            <v>M. O.1029-16 [16] Exc. Roca tosca a mano  3.01 - 5.00 m. prof.</v>
          </cell>
          <cell r="C434" t="str">
            <v>m³</v>
          </cell>
          <cell r="D434">
            <v>0.67</v>
          </cell>
          <cell r="E434">
            <v>0</v>
          </cell>
          <cell r="F434">
            <v>0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  <cell r="L434">
            <v>1</v>
          </cell>
          <cell r="M434">
            <v>0</v>
          </cell>
          <cell r="N434">
            <v>854.56601607347852</v>
          </cell>
        </row>
        <row r="435">
          <cell r="A435" t="str">
            <v>Técnicos Especiales</v>
          </cell>
          <cell r="B435" t="str">
            <v>M. O.1029-17 [17] Exc. Roca tosca a mano  5.01 - 7.00 m. prof.</v>
          </cell>
          <cell r="C435" t="str">
            <v>m³</v>
          </cell>
          <cell r="D435">
            <v>0.62</v>
          </cell>
          <cell r="E435">
            <v>0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  <cell r="L435">
            <v>1</v>
          </cell>
          <cell r="M435">
            <v>0</v>
          </cell>
          <cell r="N435">
            <v>923.48263027295275</v>
          </cell>
        </row>
        <row r="436">
          <cell r="A436" t="str">
            <v>Técnicos Especiales</v>
          </cell>
          <cell r="B436" t="str">
            <v>M. O.1029-18 [18] Exc. Tierra a mano  3.00 m. prof.</v>
          </cell>
          <cell r="C436" t="str">
            <v>m³</v>
          </cell>
          <cell r="D436">
            <v>1.59</v>
          </cell>
          <cell r="E436">
            <v>0</v>
          </cell>
          <cell r="F436">
            <v>0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>
            <v>0</v>
          </cell>
          <cell r="L436">
            <v>1</v>
          </cell>
          <cell r="M436">
            <v>0</v>
          </cell>
          <cell r="N436">
            <v>360.10014513788093</v>
          </cell>
        </row>
        <row r="437">
          <cell r="A437" t="str">
            <v>Técnicos Especiales</v>
          </cell>
          <cell r="B437" t="str">
            <v>M. O.1029-19 [19] Exc. Tierra a mano  3.01 - 5.00 m. prof.</v>
          </cell>
          <cell r="C437" t="str">
            <v>m³</v>
          </cell>
          <cell r="D437">
            <v>1.42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  <cell r="L437">
            <v>1</v>
          </cell>
          <cell r="M437">
            <v>0</v>
          </cell>
          <cell r="N437">
            <v>403.21072589382442</v>
          </cell>
        </row>
        <row r="438">
          <cell r="A438" t="str">
            <v>Técnicos Especiales</v>
          </cell>
          <cell r="B438" t="str">
            <v>M. O.1029-20 [20] Exc. Tierra a mano  5.01 - 7.00 m. prof.</v>
          </cell>
          <cell r="C438" t="str">
            <v>m³</v>
          </cell>
          <cell r="D438">
            <v>1.3</v>
          </cell>
          <cell r="E438">
            <v>0</v>
          </cell>
          <cell r="F438">
            <v>0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0</v>
          </cell>
          <cell r="L438">
            <v>1</v>
          </cell>
          <cell r="M438">
            <v>0</v>
          </cell>
          <cell r="N438">
            <v>440.43017751479283</v>
          </cell>
        </row>
        <row r="439">
          <cell r="A439" t="str">
            <v>Albañilería</v>
          </cell>
          <cell r="B439" t="str">
            <v xml:space="preserve">M.O. MALLA CICLÓNICA (ZABALETA, TUBOS, MALLA, PALOMETAS Y ALAMBRE DE PÚAS)  </v>
          </cell>
          <cell r="N439" t="str">
            <v>P. A.</v>
          </cell>
        </row>
        <row r="440">
          <cell r="A440" t="str">
            <v>Albañilería</v>
          </cell>
          <cell r="B440" t="str">
            <v>M. O.1030-1 [1] Coloc. malla ciclónica 3'</v>
          </cell>
          <cell r="C440" t="str">
            <v>Ud</v>
          </cell>
          <cell r="D440">
            <v>10</v>
          </cell>
          <cell r="E440">
            <v>0</v>
          </cell>
          <cell r="F440">
            <v>0</v>
          </cell>
          <cell r="G440">
            <v>1</v>
          </cell>
          <cell r="H440">
            <v>1</v>
          </cell>
          <cell r="I440">
            <v>0</v>
          </cell>
          <cell r="J440">
            <v>0</v>
          </cell>
          <cell r="K440">
            <v>0</v>
          </cell>
          <cell r="L440">
            <v>2</v>
          </cell>
          <cell r="M440">
            <v>0</v>
          </cell>
          <cell r="N440">
            <v>324.62653846153842</v>
          </cell>
        </row>
        <row r="441">
          <cell r="A441" t="str">
            <v>Albañilería</v>
          </cell>
          <cell r="B441" t="str">
            <v>M. O.1030-2 [2] Coloc. malla ciclónica 4'</v>
          </cell>
          <cell r="C441" t="str">
            <v>Ud</v>
          </cell>
          <cell r="D441">
            <v>9</v>
          </cell>
          <cell r="E441">
            <v>0</v>
          </cell>
          <cell r="F441">
            <v>0</v>
          </cell>
          <cell r="G441">
            <v>1</v>
          </cell>
          <cell r="H441">
            <v>1</v>
          </cell>
          <cell r="I441">
            <v>0</v>
          </cell>
          <cell r="J441">
            <v>0</v>
          </cell>
          <cell r="K441">
            <v>0</v>
          </cell>
          <cell r="L441">
            <v>2</v>
          </cell>
          <cell r="M441">
            <v>0</v>
          </cell>
          <cell r="N441">
            <v>360.69615384615378</v>
          </cell>
        </row>
        <row r="442">
          <cell r="A442" t="str">
            <v>Albañilería</v>
          </cell>
          <cell r="B442" t="str">
            <v>M. O.1030-3 [3] Coloc. malla ciclónica 6'</v>
          </cell>
          <cell r="C442" t="str">
            <v>Ud</v>
          </cell>
          <cell r="D442">
            <v>8.5</v>
          </cell>
          <cell r="E442">
            <v>0</v>
          </cell>
          <cell r="F442">
            <v>0</v>
          </cell>
          <cell r="G442">
            <v>1</v>
          </cell>
          <cell r="H442">
            <v>1</v>
          </cell>
          <cell r="I442">
            <v>0</v>
          </cell>
          <cell r="J442">
            <v>0</v>
          </cell>
          <cell r="K442">
            <v>0</v>
          </cell>
          <cell r="L442">
            <v>2</v>
          </cell>
          <cell r="M442">
            <v>0</v>
          </cell>
          <cell r="N442">
            <v>381.9135746606334</v>
          </cell>
        </row>
        <row r="443">
          <cell r="A443" t="str">
            <v>Albañilería</v>
          </cell>
          <cell r="B443" t="str">
            <v>M. O.1030-4 [4] Coloc. malla ciclónica 7'</v>
          </cell>
          <cell r="C443" t="str">
            <v>Ud</v>
          </cell>
          <cell r="D443">
            <v>8.1</v>
          </cell>
          <cell r="E443">
            <v>0</v>
          </cell>
          <cell r="F443">
            <v>0</v>
          </cell>
          <cell r="G443">
            <v>1</v>
          </cell>
          <cell r="H443">
            <v>1</v>
          </cell>
          <cell r="I443">
            <v>0</v>
          </cell>
          <cell r="J443">
            <v>0</v>
          </cell>
          <cell r="K443">
            <v>0</v>
          </cell>
          <cell r="L443">
            <v>2</v>
          </cell>
          <cell r="M443">
            <v>0</v>
          </cell>
          <cell r="N443">
            <v>400.77350427350422</v>
          </cell>
        </row>
        <row r="444">
          <cell r="A444" t="str">
            <v>Albañilería</v>
          </cell>
          <cell r="B444" t="str">
            <v>M. O.1030-5 [5] Coloc. malla ciclónica 10'</v>
          </cell>
          <cell r="C444" t="str">
            <v>Ud</v>
          </cell>
          <cell r="D444">
            <v>7.76</v>
          </cell>
          <cell r="E444">
            <v>0</v>
          </cell>
          <cell r="F444">
            <v>0</v>
          </cell>
          <cell r="G444">
            <v>1</v>
          </cell>
          <cell r="H444">
            <v>1</v>
          </cell>
          <cell r="I444">
            <v>0</v>
          </cell>
          <cell r="J444">
            <v>0</v>
          </cell>
          <cell r="K444">
            <v>0</v>
          </cell>
          <cell r="L444">
            <v>2</v>
          </cell>
          <cell r="M444">
            <v>0</v>
          </cell>
          <cell r="N444">
            <v>418.3331681205392</v>
          </cell>
        </row>
        <row r="445">
          <cell r="A445" t="str">
            <v>Pintores</v>
          </cell>
          <cell r="B445" t="str">
            <v xml:space="preserve">M.O. PINTURA  </v>
          </cell>
          <cell r="N445" t="str">
            <v>P. A.</v>
          </cell>
        </row>
        <row r="446">
          <cell r="A446" t="str">
            <v>Pintores</v>
          </cell>
          <cell r="B446" t="str">
            <v>M. O.1031-1 [1] Barniz, 1ra. mano</v>
          </cell>
          <cell r="C446" t="str">
            <v>M²</v>
          </cell>
          <cell r="D446">
            <v>84.38</v>
          </cell>
          <cell r="E446">
            <v>1</v>
          </cell>
          <cell r="F446">
            <v>0</v>
          </cell>
          <cell r="G446">
            <v>1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29.100798585155058</v>
          </cell>
        </row>
        <row r="447">
          <cell r="A447" t="str">
            <v>Pintores</v>
          </cell>
          <cell r="B447" t="str">
            <v>M. O.1031-2 [2] Barniz, 2da. mano</v>
          </cell>
          <cell r="C447" t="str">
            <v>M²</v>
          </cell>
          <cell r="D447">
            <v>84.38</v>
          </cell>
          <cell r="E447">
            <v>1</v>
          </cell>
          <cell r="F447">
            <v>0</v>
          </cell>
          <cell r="G447">
            <v>1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M447">
            <v>0</v>
          </cell>
          <cell r="N447">
            <v>29.100798585155058</v>
          </cell>
        </row>
        <row r="448">
          <cell r="A448" t="str">
            <v>Pintores</v>
          </cell>
          <cell r="B448" t="str">
            <v>M. O.1031-3 [3] Cal y Carburo, 1ra. mano</v>
          </cell>
          <cell r="C448" t="str">
            <v>M²</v>
          </cell>
          <cell r="D448">
            <v>150</v>
          </cell>
          <cell r="E448">
            <v>1</v>
          </cell>
          <cell r="F448">
            <v>0</v>
          </cell>
          <cell r="G448">
            <v>1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16.370169230769225</v>
          </cell>
        </row>
        <row r="449">
          <cell r="A449" t="str">
            <v>Pintores</v>
          </cell>
          <cell r="B449" t="str">
            <v>M. O.1031-4 [4] Cal y Carburo, 2da. mano</v>
          </cell>
          <cell r="C449" t="str">
            <v>M²</v>
          </cell>
          <cell r="D449">
            <v>225</v>
          </cell>
          <cell r="E449">
            <v>1</v>
          </cell>
          <cell r="F449">
            <v>0</v>
          </cell>
          <cell r="G449">
            <v>1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M449">
            <v>0</v>
          </cell>
          <cell r="N449">
            <v>10.91344615384615</v>
          </cell>
        </row>
        <row r="450">
          <cell r="A450" t="str">
            <v>Pintores</v>
          </cell>
          <cell r="B450" t="str">
            <v>M. O.1031-5 [5] Cornisa</v>
          </cell>
          <cell r="C450" t="str">
            <v>M²</v>
          </cell>
          <cell r="D450">
            <v>67.5</v>
          </cell>
          <cell r="E450">
            <v>1</v>
          </cell>
          <cell r="F450">
            <v>0</v>
          </cell>
          <cell r="G450">
            <v>1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36.378153846153836</v>
          </cell>
        </row>
        <row r="451">
          <cell r="A451" t="str">
            <v>Pintores</v>
          </cell>
          <cell r="B451" t="str">
            <v>M. O.1031-6 [6] De agua, 1ra. mano, p. LISA, masilla, lija y piedra</v>
          </cell>
          <cell r="C451" t="str">
            <v>M²</v>
          </cell>
          <cell r="D451">
            <v>90</v>
          </cell>
          <cell r="E451">
            <v>1</v>
          </cell>
          <cell r="F451">
            <v>0</v>
          </cell>
          <cell r="G451">
            <v>1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27.283615384615374</v>
          </cell>
        </row>
        <row r="452">
          <cell r="A452" t="str">
            <v>Pintores</v>
          </cell>
          <cell r="B452" t="str">
            <v>M. O.1031-7 [7] De agua, 2da. mano, pared LISA</v>
          </cell>
          <cell r="C452" t="str">
            <v>M²</v>
          </cell>
          <cell r="D452">
            <v>135</v>
          </cell>
          <cell r="E452">
            <v>1</v>
          </cell>
          <cell r="F452">
            <v>0</v>
          </cell>
          <cell r="G452">
            <v>1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18.189076923076918</v>
          </cell>
        </row>
        <row r="453">
          <cell r="A453" t="str">
            <v>Pintores</v>
          </cell>
          <cell r="B453" t="str">
            <v>M. O.1031-8 [8] De agua, 2 manos, p. LISA, masilla, lija, piedra</v>
          </cell>
          <cell r="C453" t="str">
            <v>M²</v>
          </cell>
          <cell r="D453">
            <v>54</v>
          </cell>
          <cell r="E453">
            <v>1</v>
          </cell>
          <cell r="F453">
            <v>0</v>
          </cell>
          <cell r="G453">
            <v>1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  <cell r="M453">
            <v>0</v>
          </cell>
          <cell r="N453">
            <v>45.472692307692292</v>
          </cell>
        </row>
        <row r="454">
          <cell r="A454" t="str">
            <v>Pintores</v>
          </cell>
          <cell r="B454" t="str">
            <v>M. O.1031-9 [9] De agua, 1ra. mano, pared RUSTICA</v>
          </cell>
          <cell r="C454" t="str">
            <v>M²</v>
          </cell>
          <cell r="D454">
            <v>54</v>
          </cell>
          <cell r="E454">
            <v>1</v>
          </cell>
          <cell r="F454">
            <v>0</v>
          </cell>
          <cell r="G454">
            <v>1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  <cell r="L454">
            <v>0</v>
          </cell>
          <cell r="M454">
            <v>0</v>
          </cell>
          <cell r="N454">
            <v>45.472692307692292</v>
          </cell>
        </row>
        <row r="455">
          <cell r="A455" t="str">
            <v>Pintores</v>
          </cell>
          <cell r="B455" t="str">
            <v>M. O.1031-10 [10] De agua, 2da. mano, pared RUSTICA</v>
          </cell>
          <cell r="C455" t="str">
            <v>M²</v>
          </cell>
          <cell r="D455">
            <v>64.290000000000006</v>
          </cell>
          <cell r="E455">
            <v>1</v>
          </cell>
          <cell r="F455">
            <v>0</v>
          </cell>
          <cell r="G455">
            <v>1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  <cell r="M455">
            <v>0</v>
          </cell>
          <cell r="N455">
            <v>38.194515237445692</v>
          </cell>
        </row>
        <row r="456">
          <cell r="A456" t="str">
            <v>Pintores</v>
          </cell>
          <cell r="B456" t="str">
            <v>M. O.1031-11 [11] De agua, 2 manos, pared RUSTICA</v>
          </cell>
          <cell r="C456" t="str">
            <v>M²</v>
          </cell>
          <cell r="D456">
            <v>29.35</v>
          </cell>
          <cell r="E456">
            <v>1</v>
          </cell>
          <cell r="F456">
            <v>0</v>
          </cell>
          <cell r="G456">
            <v>1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  <cell r="L456">
            <v>0</v>
          </cell>
          <cell r="M456">
            <v>0</v>
          </cell>
          <cell r="N456">
            <v>83.663556545668953</v>
          </cell>
        </row>
        <row r="457">
          <cell r="A457" t="str">
            <v>Pintores</v>
          </cell>
          <cell r="B457" t="str">
            <v>M. O.1031-12 [12] Imperm., 1ra. Mano, limpieza y sellar grietas</v>
          </cell>
          <cell r="C457" t="str">
            <v>M²</v>
          </cell>
          <cell r="D457">
            <v>79.41</v>
          </cell>
          <cell r="E457">
            <v>1</v>
          </cell>
          <cell r="F457">
            <v>0</v>
          </cell>
          <cell r="G457">
            <v>1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M457">
            <v>0</v>
          </cell>
          <cell r="N457">
            <v>30.922117927406923</v>
          </cell>
        </row>
        <row r="458">
          <cell r="A458" t="str">
            <v>Pintores</v>
          </cell>
          <cell r="B458" t="str">
            <v>M. O.1031-13 [13] Impermeabilizante, 2da. mano</v>
          </cell>
          <cell r="C458" t="str">
            <v>M²</v>
          </cell>
          <cell r="D458">
            <v>135</v>
          </cell>
          <cell r="E458">
            <v>1</v>
          </cell>
          <cell r="F458">
            <v>0</v>
          </cell>
          <cell r="G458">
            <v>1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  <cell r="L458">
            <v>0</v>
          </cell>
          <cell r="M458">
            <v>0</v>
          </cell>
          <cell r="N458">
            <v>18.189076923076918</v>
          </cell>
        </row>
        <row r="459">
          <cell r="A459" t="str">
            <v>Pintores</v>
          </cell>
          <cell r="B459" t="str">
            <v>M. O.1031-14 [14] Mant., 1ra. mano, p. LISA, masilla, lija sin piedra</v>
          </cell>
          <cell r="C459" t="str">
            <v>M²</v>
          </cell>
          <cell r="D459">
            <v>84.38</v>
          </cell>
          <cell r="E459">
            <v>1</v>
          </cell>
          <cell r="F459">
            <v>0</v>
          </cell>
          <cell r="G459">
            <v>1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  <cell r="M459">
            <v>0</v>
          </cell>
          <cell r="N459">
            <v>29.100798585155058</v>
          </cell>
        </row>
        <row r="460">
          <cell r="A460" t="str">
            <v>Pintores</v>
          </cell>
          <cell r="B460" t="str">
            <v>M. O.1031-15 [15] Mant., 2da. mano, pared LISA, sin piedra</v>
          </cell>
          <cell r="C460" t="str">
            <v>M²</v>
          </cell>
          <cell r="D460">
            <v>90</v>
          </cell>
          <cell r="E460">
            <v>1</v>
          </cell>
          <cell r="F460">
            <v>0</v>
          </cell>
          <cell r="G460">
            <v>1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  <cell r="M460">
            <v>0</v>
          </cell>
          <cell r="N460">
            <v>27.283615384615374</v>
          </cell>
        </row>
        <row r="461">
          <cell r="A461" t="str">
            <v>Pintores</v>
          </cell>
          <cell r="B461" t="str">
            <v>M. O.1031-16 [16] Mant., 2 manos, p. LISA, masilla, lija sin piedra</v>
          </cell>
          <cell r="C461" t="str">
            <v>M²</v>
          </cell>
          <cell r="D461">
            <v>43.55</v>
          </cell>
          <cell r="E461">
            <v>1</v>
          </cell>
          <cell r="F461">
            <v>0</v>
          </cell>
          <cell r="G461">
            <v>1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M461">
            <v>0</v>
          </cell>
          <cell r="N461">
            <v>56.384050163384245</v>
          </cell>
        </row>
        <row r="462">
          <cell r="A462" t="str">
            <v>Pintores</v>
          </cell>
          <cell r="B462" t="str">
            <v>M. O.1031-17 [17] Oxido de Zinc, 1ra. mano</v>
          </cell>
          <cell r="C462" t="str">
            <v>M²</v>
          </cell>
          <cell r="D462">
            <v>112.5</v>
          </cell>
          <cell r="E462">
            <v>1</v>
          </cell>
          <cell r="F462">
            <v>0</v>
          </cell>
          <cell r="G462">
            <v>1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  <cell r="L462">
            <v>0</v>
          </cell>
          <cell r="M462">
            <v>0</v>
          </cell>
          <cell r="N462">
            <v>21.826892307692301</v>
          </cell>
        </row>
        <row r="463">
          <cell r="A463" t="str">
            <v>Pintores</v>
          </cell>
          <cell r="B463" t="str">
            <v>M. O.1031-18 [18] Oxido de Zinc, 2da. mano</v>
          </cell>
          <cell r="C463" t="str">
            <v>M²</v>
          </cell>
          <cell r="D463">
            <v>150</v>
          </cell>
          <cell r="E463">
            <v>1</v>
          </cell>
          <cell r="F463">
            <v>0</v>
          </cell>
          <cell r="G463">
            <v>1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  <cell r="M463">
            <v>0</v>
          </cell>
          <cell r="N463">
            <v>16.370169230769225</v>
          </cell>
        </row>
        <row r="464">
          <cell r="A464" t="str">
            <v>Pintores</v>
          </cell>
          <cell r="B464" t="str">
            <v>M. O.1031-19 [19] Piedra sobre paredes</v>
          </cell>
          <cell r="C464" t="str">
            <v>M²</v>
          </cell>
          <cell r="D464">
            <v>80</v>
          </cell>
          <cell r="E464">
            <v>0</v>
          </cell>
          <cell r="F464">
            <v>0</v>
          </cell>
          <cell r="G464">
            <v>1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9.206567307692298</v>
          </cell>
        </row>
        <row r="465">
          <cell r="A465" t="str">
            <v>Pintores</v>
          </cell>
          <cell r="B465" t="str">
            <v>M. O.1031-20 [20] Rapilla total y/o parcial</v>
          </cell>
          <cell r="C465" t="str">
            <v>M²</v>
          </cell>
          <cell r="D465">
            <v>20</v>
          </cell>
          <cell r="E465">
            <v>0</v>
          </cell>
          <cell r="F465">
            <v>0</v>
          </cell>
          <cell r="G465">
            <v>1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M465">
            <v>0</v>
          </cell>
          <cell r="N465">
            <v>36.826269230769192</v>
          </cell>
        </row>
        <row r="466">
          <cell r="A466" t="str">
            <v>Pintores</v>
          </cell>
          <cell r="B466" t="str">
            <v>M. O.1031-21 [21] Volutas en ventanas y en muros</v>
          </cell>
          <cell r="C466" t="str">
            <v>M²</v>
          </cell>
          <cell r="D466">
            <v>79.41</v>
          </cell>
          <cell r="E466">
            <v>1</v>
          </cell>
          <cell r="F466">
            <v>0</v>
          </cell>
          <cell r="G466">
            <v>1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M466">
            <v>0</v>
          </cell>
          <cell r="N466">
            <v>30.922117927406923</v>
          </cell>
        </row>
        <row r="467">
          <cell r="A467" t="str">
            <v>Pintores</v>
          </cell>
          <cell r="B467" t="str">
            <v>M. O.1031-22 [22] Instalación de Impermeabilizante y Pintura Aluminio</v>
          </cell>
          <cell r="C467" t="str">
            <v>P. A.</v>
          </cell>
          <cell r="D467">
            <v>13.3</v>
          </cell>
          <cell r="E467">
            <v>1</v>
          </cell>
          <cell r="F467">
            <v>0</v>
          </cell>
          <cell r="G467">
            <v>1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M467">
            <v>0</v>
          </cell>
          <cell r="N467">
            <v>184.62596876807396</v>
          </cell>
        </row>
        <row r="468">
          <cell r="A468" t="str">
            <v>Electricistas</v>
          </cell>
          <cell r="B468" t="str">
            <v>MANO DE OBRA ELÉCTRICA</v>
          </cell>
          <cell r="N468" t="str">
            <v>P. A.</v>
          </cell>
        </row>
        <row r="469">
          <cell r="A469" t="str">
            <v>Electricistas</v>
          </cell>
          <cell r="B469" t="str">
            <v>M. O.1031E-01 [01] salida de iluminación</v>
          </cell>
          <cell r="C469" t="str">
            <v>Ud</v>
          </cell>
          <cell r="D469">
            <v>4.9024799969105093</v>
          </cell>
          <cell r="E469">
            <v>1</v>
          </cell>
          <cell r="F469">
            <v>0</v>
          </cell>
          <cell r="G469">
            <v>1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500.87412618977123</v>
          </cell>
        </row>
        <row r="470">
          <cell r="A470" t="str">
            <v>Electricistas</v>
          </cell>
          <cell r="B470" t="str">
            <v>M. O.1031E-02 [02] salida de interruptor doble</v>
          </cell>
          <cell r="C470" t="str">
            <v>Ud</v>
          </cell>
          <cell r="D470">
            <v>4.2630261457027308</v>
          </cell>
          <cell r="E470">
            <v>1</v>
          </cell>
          <cell r="F470">
            <v>0</v>
          </cell>
          <cell r="G470">
            <v>1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576.0052368176614</v>
          </cell>
        </row>
        <row r="471">
          <cell r="A471" t="str">
            <v>Electricistas</v>
          </cell>
          <cell r="B471" t="str">
            <v>M. O.1031E-03 [03] salida de interruptor triple</v>
          </cell>
          <cell r="C471" t="str">
            <v>Ud</v>
          </cell>
          <cell r="D471">
            <v>3.7711383935741782</v>
          </cell>
          <cell r="E471">
            <v>1</v>
          </cell>
          <cell r="F471">
            <v>0</v>
          </cell>
          <cell r="G471">
            <v>1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651.13637537128579</v>
          </cell>
        </row>
        <row r="472">
          <cell r="A472" t="str">
            <v>Electricistas</v>
          </cell>
          <cell r="B472" t="str">
            <v>M. O.1031E-04 [04] salida de interruptor tres vías doble</v>
          </cell>
          <cell r="C472" t="str">
            <v>Ud</v>
          </cell>
          <cell r="D472">
            <v>3.2683200783182511</v>
          </cell>
          <cell r="E472">
            <v>1</v>
          </cell>
          <cell r="F472">
            <v>0</v>
          </cell>
          <cell r="G472">
            <v>1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751.31117080763408</v>
          </cell>
        </row>
        <row r="473">
          <cell r="A473" t="str">
            <v>Electricistas</v>
          </cell>
          <cell r="B473" t="str">
            <v>M. O.1031E-05 [05] salida de toma corriente 220V</v>
          </cell>
          <cell r="C473" t="str">
            <v>Ud</v>
          </cell>
          <cell r="D473">
            <v>3.2792508926933546</v>
          </cell>
          <cell r="E473">
            <v>1</v>
          </cell>
          <cell r="F473">
            <v>0</v>
          </cell>
          <cell r="G473">
            <v>1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748.80680526355866</v>
          </cell>
        </row>
        <row r="474">
          <cell r="A474" t="str">
            <v>Electricistas</v>
          </cell>
          <cell r="B474" t="str">
            <v>M. O.1031E-06 [06] salida de data y teléfono</v>
          </cell>
          <cell r="C474" t="str">
            <v>Ud</v>
          </cell>
          <cell r="D474">
            <v>5.4471999705631937</v>
          </cell>
          <cell r="E474">
            <v>1</v>
          </cell>
          <cell r="F474">
            <v>0</v>
          </cell>
          <cell r="G474">
            <v>1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450.78671572277591</v>
          </cell>
        </row>
        <row r="475">
          <cell r="A475" t="str">
            <v>Electricistas</v>
          </cell>
          <cell r="B475" t="str">
            <v>M. O.1031E-07 [07] salida de abanico en techo (19 pies)</v>
          </cell>
          <cell r="C475" t="str">
            <v>Ud</v>
          </cell>
          <cell r="D475">
            <v>4.4568006391104928</v>
          </cell>
          <cell r="E475">
            <v>1</v>
          </cell>
          <cell r="F475">
            <v>0</v>
          </cell>
          <cell r="G475">
            <v>1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550.96145945300077</v>
          </cell>
        </row>
        <row r="476">
          <cell r="A476" t="str">
            <v>Electricistas</v>
          </cell>
          <cell r="B476" t="str">
            <v>M. O.1031E-08 [08] salida de abanico en techo (30 pies)</v>
          </cell>
          <cell r="C476" t="str">
            <v>Ud</v>
          </cell>
          <cell r="D476">
            <v>3.3810206918064813</v>
          </cell>
          <cell r="E476">
            <v>1</v>
          </cell>
          <cell r="F476">
            <v>0</v>
          </cell>
          <cell r="G476">
            <v>1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726.26748205536569</v>
          </cell>
        </row>
        <row r="477">
          <cell r="A477" t="str">
            <v>Electricistas</v>
          </cell>
          <cell r="B477" t="str">
            <v>M. O.1031E-09 [09] salida de iluminación (EMT)</v>
          </cell>
          <cell r="C477" t="str">
            <v>Ud</v>
          </cell>
          <cell r="D477">
            <v>3.5017718676339449</v>
          </cell>
          <cell r="E477">
            <v>1</v>
          </cell>
          <cell r="F477">
            <v>0</v>
          </cell>
          <cell r="G477">
            <v>1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701.22368830226446</v>
          </cell>
        </row>
        <row r="478">
          <cell r="A478" t="str">
            <v>Plomeros</v>
          </cell>
          <cell r="B478" t="str">
            <v xml:space="preserve">M.O. PLOMERÍA (ACOMETIDA URBANA, INCLUYE LLAVE CHORRO):  </v>
          </cell>
          <cell r="N478" t="str">
            <v>P. A.</v>
          </cell>
        </row>
        <row r="479">
          <cell r="A479" t="str">
            <v>Plomeros</v>
          </cell>
          <cell r="B479" t="str">
            <v>M. O.1032-1 [1] Acomet. ½" y ¾", hasta 8.00 m. tub. h.g.</v>
          </cell>
          <cell r="C479" t="str">
            <v>Ud</v>
          </cell>
          <cell r="D479">
            <v>2.4300000000000002</v>
          </cell>
          <cell r="E479">
            <v>1</v>
          </cell>
          <cell r="F479">
            <v>0</v>
          </cell>
          <cell r="G479">
            <v>1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  <cell r="L479">
            <v>0</v>
          </cell>
          <cell r="M479">
            <v>0</v>
          </cell>
          <cell r="N479">
            <v>1010.5042735042731</v>
          </cell>
        </row>
        <row r="480">
          <cell r="A480" t="str">
            <v>Plomeros</v>
          </cell>
          <cell r="B480" t="str">
            <v>M. O.1032-2 [2] Acomet. ½" y ¾", hasta 12.00 m. tub. h.g.</v>
          </cell>
          <cell r="C480" t="str">
            <v>Ud</v>
          </cell>
          <cell r="D480">
            <v>4.96</v>
          </cell>
          <cell r="E480">
            <v>1</v>
          </cell>
          <cell r="F480">
            <v>0</v>
          </cell>
          <cell r="G480">
            <v>1</v>
          </cell>
          <cell r="H480">
            <v>0</v>
          </cell>
          <cell r="I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495.0656017369725</v>
          </cell>
        </row>
        <row r="481">
          <cell r="A481" t="str">
            <v>Plomeros</v>
          </cell>
          <cell r="B481" t="str">
            <v>M. O.1032-3 [3] Acomet. ½" y ¾", hasta 12.00 m. tub. pvc y h.g. en extr.</v>
          </cell>
          <cell r="C481" t="str">
            <v>Ud</v>
          </cell>
          <cell r="D481">
            <v>6.43</v>
          </cell>
          <cell r="E481">
            <v>1</v>
          </cell>
          <cell r="F481">
            <v>0</v>
          </cell>
          <cell r="G481">
            <v>1</v>
          </cell>
          <cell r="H481">
            <v>0</v>
          </cell>
          <cell r="I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381.88575188419657</v>
          </cell>
        </row>
        <row r="482">
          <cell r="A482" t="str">
            <v>Plomeros</v>
          </cell>
          <cell r="B482" t="str">
            <v xml:space="preserve">M.O. PLOMERÍA (ARRASTRE DOMIC. Y PLUVIAL)  </v>
          </cell>
          <cell r="N482" t="str">
            <v>P. A.</v>
          </cell>
        </row>
        <row r="483">
          <cell r="A483" t="str">
            <v>Plomeros</v>
          </cell>
          <cell r="B483" t="str">
            <v>M. O.1033-1 [1] Arrastre, tub. 2"</v>
          </cell>
          <cell r="C483" t="str">
            <v>m</v>
          </cell>
          <cell r="D483">
            <v>50</v>
          </cell>
          <cell r="E483">
            <v>1</v>
          </cell>
          <cell r="F483">
            <v>0</v>
          </cell>
          <cell r="G483">
            <v>1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  <cell r="L483">
            <v>0</v>
          </cell>
          <cell r="M483">
            <v>0</v>
          </cell>
          <cell r="N483">
            <v>49.110507692307671</v>
          </cell>
        </row>
        <row r="484">
          <cell r="A484" t="str">
            <v>Plomeros</v>
          </cell>
          <cell r="B484" t="str">
            <v>M. O.1033-2 [2] Arrastre, tub. 3" ó 4"</v>
          </cell>
          <cell r="C484" t="str">
            <v>m</v>
          </cell>
          <cell r="D484">
            <v>40.909999999999997</v>
          </cell>
          <cell r="E484">
            <v>1</v>
          </cell>
          <cell r="F484">
            <v>0</v>
          </cell>
          <cell r="G484">
            <v>1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60.022620010153602</v>
          </cell>
        </row>
        <row r="485">
          <cell r="A485" t="str">
            <v>Plomeros</v>
          </cell>
          <cell r="B485" t="str">
            <v>M. O.1033-3 [3] Arrastre, tub. 5"</v>
          </cell>
          <cell r="C485" t="str">
            <v>m</v>
          </cell>
          <cell r="D485">
            <v>24.55</v>
          </cell>
          <cell r="E485">
            <v>1</v>
          </cell>
          <cell r="F485">
            <v>0</v>
          </cell>
          <cell r="G485">
            <v>1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100.02140059533131</v>
          </cell>
        </row>
        <row r="486">
          <cell r="A486" t="str">
            <v>Plomeros</v>
          </cell>
          <cell r="B486" t="str">
            <v>M. O.1033-4 [4] Arrastre, tub. 6"</v>
          </cell>
          <cell r="C486" t="str">
            <v>m</v>
          </cell>
          <cell r="D486">
            <v>19.57</v>
          </cell>
          <cell r="E486">
            <v>1</v>
          </cell>
          <cell r="F486">
            <v>0</v>
          </cell>
          <cell r="G486">
            <v>1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  <cell r="L486">
            <v>0</v>
          </cell>
          <cell r="M486">
            <v>0</v>
          </cell>
          <cell r="N486">
            <v>125.47395935694347</v>
          </cell>
        </row>
        <row r="487">
          <cell r="A487" t="str">
            <v>Plomeros</v>
          </cell>
          <cell r="B487" t="str">
            <v>M. O.1033-5 [5] Cornisa</v>
          </cell>
          <cell r="C487" t="str">
            <v>Ud</v>
          </cell>
          <cell r="D487">
            <v>67.5</v>
          </cell>
          <cell r="E487">
            <v>1</v>
          </cell>
          <cell r="F487">
            <v>0</v>
          </cell>
          <cell r="G487">
            <v>1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36.378153846153836</v>
          </cell>
        </row>
        <row r="488">
          <cell r="A488" t="str">
            <v>Plomeros</v>
          </cell>
          <cell r="B488" t="str">
            <v xml:space="preserve">M.O. PLOMERÍA ( BAJANTE O VENTILACIÓN / PLANTA)  </v>
          </cell>
          <cell r="N488" t="str">
            <v>P. A.</v>
          </cell>
        </row>
        <row r="489">
          <cell r="A489" t="str">
            <v>Plomeros</v>
          </cell>
          <cell r="B489" t="str">
            <v>M. O.1034-1 [1] Bajante o vent. dren. 2"</v>
          </cell>
          <cell r="C489" t="str">
            <v>Ud</v>
          </cell>
          <cell r="D489">
            <v>3.13</v>
          </cell>
          <cell r="E489">
            <v>1</v>
          </cell>
          <cell r="F489">
            <v>0</v>
          </cell>
          <cell r="G489">
            <v>1</v>
          </cell>
          <cell r="H489">
            <v>0</v>
          </cell>
          <cell r="I489">
            <v>0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784.51290243302992</v>
          </cell>
        </row>
        <row r="490">
          <cell r="A490" t="str">
            <v>Plomeros</v>
          </cell>
          <cell r="B490" t="str">
            <v>M. O.1034-2 [2] Bajante o vent. dren. 3"</v>
          </cell>
          <cell r="C490" t="str">
            <v>Ud</v>
          </cell>
          <cell r="D490">
            <v>2.74</v>
          </cell>
          <cell r="E490">
            <v>1</v>
          </cell>
          <cell r="F490">
            <v>0</v>
          </cell>
          <cell r="G490">
            <v>1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896.17714766984795</v>
          </cell>
        </row>
        <row r="491">
          <cell r="A491" t="str">
            <v>Plomeros</v>
          </cell>
          <cell r="B491" t="str">
            <v>M. O.1034-3 [3] Bajante o vent. dren. 4"</v>
          </cell>
          <cell r="C491" t="str">
            <v>Ud</v>
          </cell>
          <cell r="D491">
            <v>2.4300000000000002</v>
          </cell>
          <cell r="E491">
            <v>1</v>
          </cell>
          <cell r="F491">
            <v>0</v>
          </cell>
          <cell r="G491">
            <v>1</v>
          </cell>
          <cell r="H491">
            <v>0</v>
          </cell>
          <cell r="I491">
            <v>0</v>
          </cell>
          <cell r="J491">
            <v>0</v>
          </cell>
          <cell r="K491">
            <v>0</v>
          </cell>
          <cell r="L491">
            <v>0</v>
          </cell>
          <cell r="M491">
            <v>0</v>
          </cell>
          <cell r="N491">
            <v>1010.5042735042731</v>
          </cell>
        </row>
        <row r="492">
          <cell r="A492" t="str">
            <v>Plomeros</v>
          </cell>
          <cell r="B492" t="str">
            <v>M. O.1034-4 [4] Bajante o vent. dren. 5" o más</v>
          </cell>
          <cell r="C492" t="str">
            <v>Ud</v>
          </cell>
          <cell r="D492">
            <v>1.83</v>
          </cell>
          <cell r="E492">
            <v>1</v>
          </cell>
          <cell r="F492">
            <v>0</v>
          </cell>
          <cell r="G492">
            <v>1</v>
          </cell>
          <cell r="H492">
            <v>0</v>
          </cell>
          <cell r="I492">
            <v>0</v>
          </cell>
          <cell r="J492">
            <v>0</v>
          </cell>
          <cell r="K492">
            <v>0</v>
          </cell>
          <cell r="L492">
            <v>0</v>
          </cell>
          <cell r="M492">
            <v>0</v>
          </cell>
          <cell r="N492">
            <v>1341.8171500630513</v>
          </cell>
        </row>
        <row r="493">
          <cell r="A493" t="str">
            <v>Plomeros</v>
          </cell>
          <cell r="B493" t="str">
            <v xml:space="preserve">M.O. PLOMERÍA (BOMBA DE AGUA, INST. CIRCUITO COMPLETO  </v>
          </cell>
          <cell r="N493" t="str">
            <v>P. A.</v>
          </cell>
        </row>
        <row r="494">
          <cell r="A494" t="str">
            <v>Plomeros</v>
          </cell>
          <cell r="B494" t="str">
            <v>M. O.1035-1 [1] Montar bomba c/circ. tub. ¾"-1"</v>
          </cell>
          <cell r="C494" t="str">
            <v>Ud</v>
          </cell>
          <cell r="D494">
            <v>0.27</v>
          </cell>
          <cell r="E494">
            <v>1</v>
          </cell>
          <cell r="F494">
            <v>0</v>
          </cell>
          <cell r="G494">
            <v>1</v>
          </cell>
          <cell r="H494">
            <v>0</v>
          </cell>
          <cell r="I494">
            <v>0</v>
          </cell>
          <cell r="J494">
            <v>0</v>
          </cell>
          <cell r="K494">
            <v>0</v>
          </cell>
          <cell r="L494">
            <v>0</v>
          </cell>
          <cell r="M494">
            <v>0</v>
          </cell>
          <cell r="N494">
            <v>9094.5384615384573</v>
          </cell>
        </row>
        <row r="495">
          <cell r="A495" t="str">
            <v>Plomeros</v>
          </cell>
          <cell r="B495" t="str">
            <v>M. O.1035-2 [2] Montar bomba c/circ. tub. 1 ¼ en adelante</v>
          </cell>
          <cell r="C495" t="str">
            <v>Ud</v>
          </cell>
          <cell r="D495">
            <v>0.21</v>
          </cell>
          <cell r="E495">
            <v>1</v>
          </cell>
          <cell r="F495">
            <v>0</v>
          </cell>
          <cell r="G495">
            <v>1</v>
          </cell>
          <cell r="H495">
            <v>0</v>
          </cell>
          <cell r="I495">
            <v>0</v>
          </cell>
          <cell r="J495">
            <v>0</v>
          </cell>
          <cell r="K495">
            <v>0</v>
          </cell>
          <cell r="L495">
            <v>0</v>
          </cell>
          <cell r="M495">
            <v>0</v>
          </cell>
          <cell r="N495">
            <v>11692.978021978019</v>
          </cell>
        </row>
        <row r="496">
          <cell r="A496" t="str">
            <v>Plomeros</v>
          </cell>
          <cell r="B496" t="str">
            <v xml:space="preserve">M.O. PLOMERÍA (BOMBA DE AGUA, SIN EL CIRCUITO)  </v>
          </cell>
          <cell r="N496" t="str">
            <v>P. A.</v>
          </cell>
        </row>
        <row r="497">
          <cell r="A497" t="str">
            <v>Plomeros</v>
          </cell>
          <cell r="B497" t="str">
            <v>M. O.1036-1 [1] Montar bomba s/circ. tub. ¾"</v>
          </cell>
          <cell r="C497" t="str">
            <v>Ud</v>
          </cell>
          <cell r="D497">
            <v>0.8</v>
          </cell>
          <cell r="E497">
            <v>1</v>
          </cell>
          <cell r="F497">
            <v>0</v>
          </cell>
          <cell r="G497">
            <v>1</v>
          </cell>
          <cell r="H497">
            <v>0</v>
          </cell>
          <cell r="I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3069.4067307692294</v>
          </cell>
        </row>
        <row r="498">
          <cell r="A498" t="str">
            <v>Plomeros</v>
          </cell>
          <cell r="B498" t="str">
            <v>M. O.1036-2 [2] Montar bomba s/circ. tub. 1"-1 ¼"</v>
          </cell>
          <cell r="C498" t="str">
            <v>Ud</v>
          </cell>
          <cell r="D498">
            <v>0.55000000000000004</v>
          </cell>
          <cell r="E498">
            <v>1</v>
          </cell>
          <cell r="F498">
            <v>0</v>
          </cell>
          <cell r="G498">
            <v>1</v>
          </cell>
          <cell r="H498">
            <v>0</v>
          </cell>
          <cell r="I498">
            <v>0</v>
          </cell>
          <cell r="J498">
            <v>0</v>
          </cell>
          <cell r="K498">
            <v>0</v>
          </cell>
          <cell r="L498">
            <v>0</v>
          </cell>
          <cell r="M498">
            <v>0</v>
          </cell>
          <cell r="N498">
            <v>4464.5916083916063</v>
          </cell>
        </row>
        <row r="499">
          <cell r="A499" t="str">
            <v>Plomeros</v>
          </cell>
          <cell r="B499" t="str">
            <v>M. O.1036-3 [3] Montar bomba s/circ. tub. 1 ½"-2"</v>
          </cell>
          <cell r="C499" t="str">
            <v>Ud</v>
          </cell>
          <cell r="D499">
            <v>0.4</v>
          </cell>
          <cell r="E499">
            <v>1</v>
          </cell>
          <cell r="F499">
            <v>0</v>
          </cell>
          <cell r="G499">
            <v>1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  <cell r="L499">
            <v>0</v>
          </cell>
          <cell r="M499">
            <v>0</v>
          </cell>
          <cell r="N499">
            <v>6138.8134615384588</v>
          </cell>
        </row>
        <row r="500">
          <cell r="A500" t="str">
            <v>Plomeros</v>
          </cell>
          <cell r="B500" t="str">
            <v>M. O.1036-4 [4] Montar tanque Hidroneumático tub. 1 ½"-2"</v>
          </cell>
          <cell r="C500" t="str">
            <v>Ud</v>
          </cell>
          <cell r="D500">
            <v>1</v>
          </cell>
          <cell r="E500">
            <v>1</v>
          </cell>
          <cell r="F500">
            <v>0</v>
          </cell>
          <cell r="G500">
            <v>1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  <cell r="L500">
            <v>0</v>
          </cell>
          <cell r="M500">
            <v>0</v>
          </cell>
          <cell r="N500">
            <v>2455.5253846153837</v>
          </cell>
        </row>
        <row r="501">
          <cell r="A501" t="str">
            <v>Plomeros</v>
          </cell>
          <cell r="B501" t="str">
            <v xml:space="preserve">M.O. PLOMERÍA (CALENTADOR DE AGUA EXCLUSIVO)  </v>
          </cell>
          <cell r="N501" t="str">
            <v>P. A.</v>
          </cell>
        </row>
        <row r="502">
          <cell r="A502" t="str">
            <v>Plomeros</v>
          </cell>
          <cell r="B502" t="str">
            <v>M. O.1037-1 [1] Montar calent. de gas</v>
          </cell>
          <cell r="C502" t="str">
            <v>Ud</v>
          </cell>
          <cell r="D502">
            <v>1</v>
          </cell>
          <cell r="E502">
            <v>1</v>
          </cell>
          <cell r="F502">
            <v>0</v>
          </cell>
          <cell r="G502">
            <v>1</v>
          </cell>
          <cell r="H502">
            <v>0</v>
          </cell>
          <cell r="I502">
            <v>0</v>
          </cell>
          <cell r="J502">
            <v>0</v>
          </cell>
          <cell r="K502">
            <v>0</v>
          </cell>
          <cell r="L502">
            <v>0</v>
          </cell>
          <cell r="M502">
            <v>0</v>
          </cell>
          <cell r="N502">
            <v>2455.5253846153837</v>
          </cell>
        </row>
        <row r="503">
          <cell r="A503" t="str">
            <v>Plomeros</v>
          </cell>
          <cell r="B503" t="str">
            <v>M. O.1037-2 [2] Montar calent. eléct. hasta 12 gl.</v>
          </cell>
          <cell r="C503" t="str">
            <v>Ud</v>
          </cell>
          <cell r="D503">
            <v>1.37</v>
          </cell>
          <cell r="E503">
            <v>1</v>
          </cell>
          <cell r="F503">
            <v>0</v>
          </cell>
          <cell r="G503">
            <v>1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1792.3542953396959</v>
          </cell>
        </row>
        <row r="504">
          <cell r="A504" t="str">
            <v>Plomeros</v>
          </cell>
          <cell r="B504" t="str">
            <v>M. O.1037-3 [3] Montar calent. eléct. 18-50 gl.</v>
          </cell>
          <cell r="C504" t="str">
            <v>Ud</v>
          </cell>
          <cell r="D504">
            <v>1.1399999999999999</v>
          </cell>
          <cell r="E504">
            <v>1</v>
          </cell>
          <cell r="F504">
            <v>0</v>
          </cell>
          <cell r="G504">
            <v>1</v>
          </cell>
          <cell r="H504">
            <v>0</v>
          </cell>
          <cell r="I504">
            <v>0</v>
          </cell>
          <cell r="J504">
            <v>0</v>
          </cell>
          <cell r="K504">
            <v>0</v>
          </cell>
          <cell r="L504">
            <v>0</v>
          </cell>
          <cell r="M504">
            <v>0</v>
          </cell>
          <cell r="N504">
            <v>2153.9696356275299</v>
          </cell>
        </row>
        <row r="505">
          <cell r="A505" t="str">
            <v>Plomeros</v>
          </cell>
          <cell r="B505" t="str">
            <v>M. O.1037-4 [4] Montar calent. industrial</v>
          </cell>
          <cell r="C505" t="str">
            <v>Ud</v>
          </cell>
          <cell r="D505" t="str">
            <v>P. A.</v>
          </cell>
          <cell r="E505">
            <v>1</v>
          </cell>
          <cell r="F505">
            <v>0</v>
          </cell>
          <cell r="G505">
            <v>1</v>
          </cell>
          <cell r="H505">
            <v>0</v>
          </cell>
          <cell r="I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 t="str">
            <v>P. A.</v>
          </cell>
        </row>
        <row r="506">
          <cell r="A506" t="str">
            <v>Plomeros</v>
          </cell>
          <cell r="B506" t="str">
            <v>M. O.1037-5 [5] Programación calentador</v>
          </cell>
          <cell r="C506" t="str">
            <v>Ud</v>
          </cell>
          <cell r="D506">
            <v>0.12614283471592913</v>
          </cell>
          <cell r="E506">
            <v>1</v>
          </cell>
          <cell r="F506">
            <v>0</v>
          </cell>
          <cell r="G506">
            <v>1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  <cell r="L506">
            <v>0</v>
          </cell>
          <cell r="M506">
            <v>0</v>
          </cell>
          <cell r="N506">
            <v>19466.229613003168</v>
          </cell>
        </row>
        <row r="507">
          <cell r="A507" t="str">
            <v>Plomeros</v>
          </cell>
          <cell r="B507" t="str">
            <v xml:space="preserve">M.O. PLOMERÍA (COL. ABASTECER AGUA, COBRE, POR PLANTA)  </v>
          </cell>
          <cell r="N507" t="str">
            <v>P. A.</v>
          </cell>
        </row>
        <row r="508">
          <cell r="A508" t="str">
            <v>Plomeros</v>
          </cell>
          <cell r="B508" t="str">
            <v xml:space="preserve">M. O.1038-1 [1] Col. agua ½" cobre , soldada o roscada, </v>
          </cell>
          <cell r="C508" t="str">
            <v>Ud</v>
          </cell>
          <cell r="D508">
            <v>2.19</v>
          </cell>
          <cell r="E508">
            <v>1</v>
          </cell>
          <cell r="F508">
            <v>0</v>
          </cell>
          <cell r="G508">
            <v>1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  <cell r="L508">
            <v>0</v>
          </cell>
          <cell r="M508">
            <v>0</v>
          </cell>
          <cell r="N508">
            <v>1121.2444678609058</v>
          </cell>
        </row>
        <row r="509">
          <cell r="A509" t="str">
            <v>Plomeros</v>
          </cell>
          <cell r="B509" t="str">
            <v xml:space="preserve">M. O.1038-2 [2] Col. agua ¾" cobre , soldada o roscada, </v>
          </cell>
          <cell r="C509" t="str">
            <v>Ud</v>
          </cell>
          <cell r="D509">
            <v>1.56</v>
          </cell>
          <cell r="E509">
            <v>1</v>
          </cell>
          <cell r="F509">
            <v>0</v>
          </cell>
          <cell r="G509">
            <v>1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1574.0547337278101</v>
          </cell>
        </row>
        <row r="510">
          <cell r="A510" t="str">
            <v>Plomeros</v>
          </cell>
          <cell r="B510" t="str">
            <v xml:space="preserve">M. O.1038-3 [3] Col. agua 1" cobre, soldada o roscada, </v>
          </cell>
          <cell r="C510" t="str">
            <v>Ud</v>
          </cell>
          <cell r="D510">
            <v>1.37</v>
          </cell>
          <cell r="E510">
            <v>1</v>
          </cell>
          <cell r="F510">
            <v>0</v>
          </cell>
          <cell r="G510">
            <v>1</v>
          </cell>
          <cell r="H510">
            <v>0</v>
          </cell>
          <cell r="I510">
            <v>0</v>
          </cell>
          <cell r="J510">
            <v>0</v>
          </cell>
          <cell r="K510">
            <v>0</v>
          </cell>
          <cell r="L510">
            <v>0</v>
          </cell>
          <cell r="M510">
            <v>0</v>
          </cell>
          <cell r="N510">
            <v>1792.3542953396959</v>
          </cell>
        </row>
        <row r="511">
          <cell r="A511" t="str">
            <v>Plomeros</v>
          </cell>
          <cell r="B511" t="str">
            <v xml:space="preserve">M. O.1038-4 [4] Col. agua 1 ¼" en adelante, cobre, soldar o rosca </v>
          </cell>
          <cell r="C511" t="str">
            <v>Ud</v>
          </cell>
          <cell r="D511" t="str">
            <v>P. A.</v>
          </cell>
          <cell r="E511">
            <v>0</v>
          </cell>
          <cell r="F511">
            <v>0</v>
          </cell>
          <cell r="G511">
            <v>0</v>
          </cell>
          <cell r="H511">
            <v>0</v>
          </cell>
          <cell r="I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 t="str">
            <v>P. A.</v>
          </cell>
        </row>
        <row r="512">
          <cell r="A512" t="str">
            <v>Plomeros</v>
          </cell>
          <cell r="B512" t="str">
            <v xml:space="preserve">M.O. PLOMERÍA (COL. ABASTECER AGUA, H.G., POR PLANTA)  </v>
          </cell>
          <cell r="N512" t="str">
            <v>P. A.</v>
          </cell>
        </row>
        <row r="513">
          <cell r="A513" t="str">
            <v>Plomeros</v>
          </cell>
          <cell r="B513" t="str">
            <v>M. O.1039-1 [1] Col. agua ½" ó ¾", h.g. o pve</v>
          </cell>
          <cell r="C513" t="str">
            <v>Ud</v>
          </cell>
          <cell r="D513">
            <v>6.5</v>
          </cell>
          <cell r="E513">
            <v>1</v>
          </cell>
          <cell r="F513">
            <v>0</v>
          </cell>
          <cell r="G513">
            <v>1</v>
          </cell>
          <cell r="H513">
            <v>0</v>
          </cell>
          <cell r="I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377.77313609467444</v>
          </cell>
        </row>
        <row r="514">
          <cell r="A514" t="str">
            <v>Plomeros</v>
          </cell>
          <cell r="B514" t="str">
            <v>M. O.1039-2 [2] Col. agua 1" ó 1 ¼", h.g. o pve</v>
          </cell>
          <cell r="C514" t="str">
            <v>Ud</v>
          </cell>
          <cell r="D514">
            <v>5.7</v>
          </cell>
          <cell r="E514">
            <v>1</v>
          </cell>
          <cell r="F514">
            <v>0</v>
          </cell>
          <cell r="G514">
            <v>1</v>
          </cell>
          <cell r="H514">
            <v>0</v>
          </cell>
          <cell r="I514">
            <v>0</v>
          </cell>
          <cell r="J514">
            <v>0</v>
          </cell>
          <cell r="K514">
            <v>0</v>
          </cell>
          <cell r="L514">
            <v>0</v>
          </cell>
          <cell r="M514">
            <v>0</v>
          </cell>
          <cell r="N514">
            <v>430.79392712550589</v>
          </cell>
        </row>
        <row r="515">
          <cell r="A515" t="str">
            <v>Plomeros</v>
          </cell>
          <cell r="B515" t="str">
            <v>M. O.1039-3 [3] Col. agua 1 ½", h.g. o pve</v>
          </cell>
          <cell r="C515" t="str">
            <v>Ud</v>
          </cell>
          <cell r="D515">
            <v>3.65</v>
          </cell>
          <cell r="E515">
            <v>1</v>
          </cell>
          <cell r="F515">
            <v>0</v>
          </cell>
          <cell r="G515">
            <v>1</v>
          </cell>
          <cell r="H515">
            <v>0</v>
          </cell>
          <cell r="I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672.74668071654355</v>
          </cell>
        </row>
        <row r="516">
          <cell r="A516" t="str">
            <v>Plomeros</v>
          </cell>
          <cell r="B516" t="str">
            <v>M. O.1039-4 [4] Col. agua 2", h.g. o pve</v>
          </cell>
          <cell r="C516" t="str">
            <v>Ud</v>
          </cell>
          <cell r="D516">
            <v>3.13</v>
          </cell>
          <cell r="E516">
            <v>1</v>
          </cell>
          <cell r="F516">
            <v>0</v>
          </cell>
          <cell r="G516">
            <v>1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  <cell r="L516">
            <v>0</v>
          </cell>
          <cell r="M516">
            <v>0</v>
          </cell>
          <cell r="N516">
            <v>784.51290243302992</v>
          </cell>
        </row>
        <row r="517">
          <cell r="A517" t="str">
            <v>Plomeros</v>
          </cell>
          <cell r="B517" t="str">
            <v>M. O.1039-5 [5] Col. agua 3", h.g. o pve</v>
          </cell>
          <cell r="C517" t="str">
            <v>Ud</v>
          </cell>
          <cell r="D517">
            <v>2.74</v>
          </cell>
          <cell r="E517">
            <v>1</v>
          </cell>
          <cell r="F517">
            <v>0</v>
          </cell>
          <cell r="G517">
            <v>1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896.17714766984795</v>
          </cell>
        </row>
        <row r="518">
          <cell r="A518" t="str">
            <v>Plomeros</v>
          </cell>
          <cell r="B518" t="str">
            <v>M. O.1039-6 [6] Col. agua 4", h.g. o pve</v>
          </cell>
          <cell r="C518" t="str">
            <v>Ud</v>
          </cell>
          <cell r="D518">
            <v>2.19</v>
          </cell>
          <cell r="E518">
            <v>1</v>
          </cell>
          <cell r="F518">
            <v>0</v>
          </cell>
          <cell r="G518">
            <v>1</v>
          </cell>
          <cell r="H518">
            <v>0</v>
          </cell>
          <cell r="I518">
            <v>0</v>
          </cell>
          <cell r="J518">
            <v>0</v>
          </cell>
          <cell r="K518">
            <v>0</v>
          </cell>
          <cell r="L518">
            <v>0</v>
          </cell>
          <cell r="M518">
            <v>0</v>
          </cell>
          <cell r="N518">
            <v>1121.2444678609058</v>
          </cell>
        </row>
        <row r="519">
          <cell r="A519" t="str">
            <v>Plomeros</v>
          </cell>
          <cell r="B519" t="str">
            <v>M. O.1039-7 [7] Col. agua 5" o más, h.g. o pve</v>
          </cell>
          <cell r="C519" t="str">
            <v>Ud</v>
          </cell>
          <cell r="D519">
            <v>1.83</v>
          </cell>
          <cell r="E519">
            <v>1</v>
          </cell>
          <cell r="F519">
            <v>0</v>
          </cell>
          <cell r="G519">
            <v>1</v>
          </cell>
          <cell r="H519">
            <v>0</v>
          </cell>
          <cell r="I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1341.8171500630513</v>
          </cell>
        </row>
        <row r="520">
          <cell r="A520" t="str">
            <v>Plomeros</v>
          </cell>
          <cell r="B520" t="str">
            <v xml:space="preserve">M.O. PLOMERÍA (COL. DESAGÜE PLUVIAL, POR PLANTA)  </v>
          </cell>
          <cell r="N520" t="str">
            <v>P. A.</v>
          </cell>
        </row>
        <row r="521">
          <cell r="A521" t="str">
            <v>Plomeros</v>
          </cell>
          <cell r="B521" t="str">
            <v>M. O.1040-1 [1] Col. desagüe pluvial 2"</v>
          </cell>
          <cell r="C521" t="str">
            <v>Ud</v>
          </cell>
          <cell r="D521">
            <v>3.65</v>
          </cell>
          <cell r="E521">
            <v>1</v>
          </cell>
          <cell r="F521">
            <v>0</v>
          </cell>
          <cell r="G521">
            <v>1</v>
          </cell>
          <cell r="H521">
            <v>0</v>
          </cell>
          <cell r="I521">
            <v>0</v>
          </cell>
          <cell r="J521">
            <v>0</v>
          </cell>
          <cell r="K521">
            <v>0</v>
          </cell>
          <cell r="L521">
            <v>0</v>
          </cell>
          <cell r="M521">
            <v>0</v>
          </cell>
          <cell r="N521">
            <v>672.74668071654355</v>
          </cell>
        </row>
        <row r="522">
          <cell r="A522" t="str">
            <v>Plomeros</v>
          </cell>
          <cell r="B522" t="str">
            <v>M. O.1040-2 [2] Col. desagüe pluvial 3"</v>
          </cell>
          <cell r="C522" t="str">
            <v>Ud</v>
          </cell>
          <cell r="D522">
            <v>3.13</v>
          </cell>
          <cell r="E522">
            <v>1</v>
          </cell>
          <cell r="F522">
            <v>0</v>
          </cell>
          <cell r="G522">
            <v>1</v>
          </cell>
          <cell r="H522">
            <v>0</v>
          </cell>
          <cell r="I522">
            <v>0</v>
          </cell>
          <cell r="J522">
            <v>0</v>
          </cell>
          <cell r="K522">
            <v>0</v>
          </cell>
          <cell r="L522">
            <v>0</v>
          </cell>
          <cell r="M522">
            <v>0</v>
          </cell>
          <cell r="N522">
            <v>784.51290243302992</v>
          </cell>
        </row>
        <row r="523">
          <cell r="A523" t="str">
            <v>Plomeros</v>
          </cell>
          <cell r="B523" t="str">
            <v>M. O.1040-3 [3] Col. desagüe pluvial 4"</v>
          </cell>
          <cell r="C523" t="str">
            <v>Ud</v>
          </cell>
          <cell r="D523">
            <v>2.74</v>
          </cell>
          <cell r="E523">
            <v>1</v>
          </cell>
          <cell r="F523">
            <v>0</v>
          </cell>
          <cell r="G523">
            <v>1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>
            <v>0</v>
          </cell>
          <cell r="N523">
            <v>896.17714766984795</v>
          </cell>
        </row>
        <row r="524">
          <cell r="A524" t="str">
            <v>Plomeros</v>
          </cell>
          <cell r="B524" t="str">
            <v>M. O.1040-4 [4] Col. desagüe pluvial 5" ó 6"</v>
          </cell>
          <cell r="C524" t="str">
            <v>Ud</v>
          </cell>
          <cell r="D524">
            <v>2.19</v>
          </cell>
          <cell r="E524">
            <v>1</v>
          </cell>
          <cell r="F524">
            <v>0</v>
          </cell>
          <cell r="G524">
            <v>1</v>
          </cell>
          <cell r="H524">
            <v>0</v>
          </cell>
          <cell r="I524">
            <v>0</v>
          </cell>
          <cell r="J524">
            <v>0</v>
          </cell>
          <cell r="K524">
            <v>0</v>
          </cell>
          <cell r="L524">
            <v>0</v>
          </cell>
          <cell r="M524">
            <v>0</v>
          </cell>
          <cell r="N524">
            <v>1121.2444678609058</v>
          </cell>
        </row>
        <row r="525">
          <cell r="A525" t="str">
            <v>Plomeros</v>
          </cell>
          <cell r="B525" t="str">
            <v xml:space="preserve">M.O. PLOMERÍA (CONEXIÓN AL SÉPTICO Y FILTRANTE)  </v>
          </cell>
          <cell r="N525" t="str">
            <v>P. A.</v>
          </cell>
        </row>
        <row r="526">
          <cell r="A526" t="str">
            <v>Plomeros</v>
          </cell>
          <cell r="B526" t="str">
            <v>M. O.1041-1 [1] Conectar a cloaca</v>
          </cell>
          <cell r="C526" t="str">
            <v>Ud</v>
          </cell>
          <cell r="D526">
            <v>2</v>
          </cell>
          <cell r="E526">
            <v>1</v>
          </cell>
          <cell r="F526">
            <v>0</v>
          </cell>
          <cell r="G526">
            <v>1</v>
          </cell>
          <cell r="H526">
            <v>0</v>
          </cell>
          <cell r="I526">
            <v>0</v>
          </cell>
          <cell r="J526">
            <v>0</v>
          </cell>
          <cell r="K526">
            <v>0</v>
          </cell>
          <cell r="L526">
            <v>0</v>
          </cell>
          <cell r="M526">
            <v>0</v>
          </cell>
          <cell r="N526">
            <v>1227.7626923076919</v>
          </cell>
        </row>
        <row r="527">
          <cell r="A527" t="str">
            <v>Plomeros</v>
          </cell>
          <cell r="B527" t="str">
            <v>M. O.1041-2 [2] Conectar séptico 1 cám. y filt., tub. 4"</v>
          </cell>
          <cell r="C527" t="str">
            <v>Ud</v>
          </cell>
          <cell r="D527">
            <v>0.61</v>
          </cell>
          <cell r="E527">
            <v>1</v>
          </cell>
          <cell r="F527">
            <v>0</v>
          </cell>
          <cell r="G527">
            <v>1</v>
          </cell>
          <cell r="H527">
            <v>0</v>
          </cell>
          <cell r="I527">
            <v>0</v>
          </cell>
          <cell r="J527">
            <v>0</v>
          </cell>
          <cell r="K527">
            <v>0</v>
          </cell>
          <cell r="L527">
            <v>0</v>
          </cell>
          <cell r="M527">
            <v>0</v>
          </cell>
          <cell r="N527">
            <v>4025.4514501891535</v>
          </cell>
        </row>
        <row r="528">
          <cell r="A528" t="str">
            <v>Plomeros</v>
          </cell>
          <cell r="B528" t="str">
            <v>M. O.1041-3 [3] Conectar séptico 1 cám. y filt., tub. 5"</v>
          </cell>
          <cell r="C528" t="str">
            <v>Ud</v>
          </cell>
          <cell r="D528">
            <v>0.61</v>
          </cell>
          <cell r="E528">
            <v>1</v>
          </cell>
          <cell r="F528">
            <v>0</v>
          </cell>
          <cell r="G528">
            <v>1</v>
          </cell>
          <cell r="H528">
            <v>0</v>
          </cell>
          <cell r="I528">
            <v>0</v>
          </cell>
          <cell r="J528">
            <v>0</v>
          </cell>
          <cell r="K528">
            <v>0</v>
          </cell>
          <cell r="L528">
            <v>0</v>
          </cell>
          <cell r="M528">
            <v>0</v>
          </cell>
          <cell r="N528">
            <v>4025.4514501891535</v>
          </cell>
        </row>
        <row r="529">
          <cell r="A529" t="str">
            <v>Plomeros</v>
          </cell>
          <cell r="B529" t="str">
            <v>M. O.1041-4 [4] Conectar séptico 1 cám. y filt., tub. 6"</v>
          </cell>
          <cell r="C529" t="str">
            <v>Ud</v>
          </cell>
          <cell r="D529">
            <v>0.55000000000000004</v>
          </cell>
          <cell r="E529">
            <v>1</v>
          </cell>
          <cell r="F529">
            <v>0</v>
          </cell>
          <cell r="G529">
            <v>1</v>
          </cell>
          <cell r="H529">
            <v>0</v>
          </cell>
          <cell r="I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4464.5916083916063</v>
          </cell>
        </row>
        <row r="530">
          <cell r="A530" t="str">
            <v>Plomeros</v>
          </cell>
          <cell r="B530" t="str">
            <v>M. O.1041-5 [5] Conectar séptico 1 cám. y filt., tub. 8"</v>
          </cell>
          <cell r="C530" t="str">
            <v>Ud</v>
          </cell>
          <cell r="D530">
            <v>0.5</v>
          </cell>
          <cell r="E530">
            <v>1</v>
          </cell>
          <cell r="F530">
            <v>0</v>
          </cell>
          <cell r="G530">
            <v>1</v>
          </cell>
          <cell r="H530">
            <v>0</v>
          </cell>
          <cell r="I530">
            <v>0</v>
          </cell>
          <cell r="J530">
            <v>0</v>
          </cell>
          <cell r="K530">
            <v>0</v>
          </cell>
          <cell r="L530">
            <v>0</v>
          </cell>
          <cell r="M530">
            <v>0</v>
          </cell>
          <cell r="N530">
            <v>4911.0507692307674</v>
          </cell>
        </row>
        <row r="531">
          <cell r="A531" t="str">
            <v>Plomeros</v>
          </cell>
          <cell r="B531" t="str">
            <v>M. O.1041-6 [6] Conectar séptico 2 cám. y filt., tub. 4"</v>
          </cell>
          <cell r="C531" t="str">
            <v>Ud</v>
          </cell>
          <cell r="D531">
            <v>0.49</v>
          </cell>
          <cell r="E531">
            <v>1</v>
          </cell>
          <cell r="F531">
            <v>0</v>
          </cell>
          <cell r="G531">
            <v>1</v>
          </cell>
          <cell r="H531">
            <v>0</v>
          </cell>
          <cell r="I531">
            <v>0</v>
          </cell>
          <cell r="J531">
            <v>0</v>
          </cell>
          <cell r="K531">
            <v>0</v>
          </cell>
          <cell r="L531">
            <v>0</v>
          </cell>
          <cell r="M531">
            <v>0</v>
          </cell>
          <cell r="N531">
            <v>5011.2762951334362</v>
          </cell>
        </row>
        <row r="532">
          <cell r="A532" t="str">
            <v>Plomeros</v>
          </cell>
          <cell r="B532" t="str">
            <v>M. O.1041-7 [7] Conectar séptico 2 cám. y filt., tub. 5"</v>
          </cell>
          <cell r="C532" t="str">
            <v>Ud</v>
          </cell>
          <cell r="D532">
            <v>0.49</v>
          </cell>
          <cell r="E532">
            <v>1</v>
          </cell>
          <cell r="F532">
            <v>0</v>
          </cell>
          <cell r="G532">
            <v>1</v>
          </cell>
          <cell r="H532">
            <v>0</v>
          </cell>
          <cell r="I532">
            <v>0</v>
          </cell>
          <cell r="J532">
            <v>0</v>
          </cell>
          <cell r="K532">
            <v>0</v>
          </cell>
          <cell r="L532">
            <v>0</v>
          </cell>
          <cell r="M532">
            <v>0</v>
          </cell>
          <cell r="N532">
            <v>5011.2762951334362</v>
          </cell>
        </row>
        <row r="533">
          <cell r="A533" t="str">
            <v>Plomeros</v>
          </cell>
          <cell r="B533" t="str">
            <v>M. O.1041-8 [8] Conectar séptico 2 cám. y filt., tub. 6"</v>
          </cell>
          <cell r="C533" t="str">
            <v>Ud</v>
          </cell>
          <cell r="D533">
            <v>0.44</v>
          </cell>
          <cell r="E533">
            <v>1</v>
          </cell>
          <cell r="F533">
            <v>0</v>
          </cell>
          <cell r="G533">
            <v>1</v>
          </cell>
          <cell r="H533">
            <v>0</v>
          </cell>
          <cell r="I533">
            <v>0</v>
          </cell>
          <cell r="J533">
            <v>0</v>
          </cell>
          <cell r="K533">
            <v>0</v>
          </cell>
          <cell r="L533">
            <v>0</v>
          </cell>
          <cell r="M533">
            <v>0</v>
          </cell>
          <cell r="N533">
            <v>5580.7395104895086</v>
          </cell>
        </row>
        <row r="534">
          <cell r="A534" t="str">
            <v>Plomeros</v>
          </cell>
          <cell r="B534" t="str">
            <v>M. O.1041-9 [9] Conectar séptico 2 cám. y filt., tub. 8"</v>
          </cell>
          <cell r="C534" t="str">
            <v>Ud</v>
          </cell>
          <cell r="D534">
            <v>0.4</v>
          </cell>
          <cell r="E534">
            <v>1</v>
          </cell>
          <cell r="F534">
            <v>0</v>
          </cell>
          <cell r="G534">
            <v>1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  <cell r="L534">
            <v>0</v>
          </cell>
          <cell r="M534">
            <v>0</v>
          </cell>
          <cell r="N534">
            <v>6138.8134615384588</v>
          </cell>
        </row>
        <row r="535">
          <cell r="A535" t="str">
            <v>Plomeros</v>
          </cell>
          <cell r="B535" t="str">
            <v xml:space="preserve">M.O. PLOMERÍA (CONEXIÓN AL SÉPTICO Y FILTRANTE)  </v>
          </cell>
          <cell r="N535" t="str">
            <v>P. A.</v>
          </cell>
        </row>
        <row r="536">
          <cell r="A536" t="str">
            <v>Plomeros</v>
          </cell>
          <cell r="B536" t="str">
            <v>M. O.1042-1 [1] Desagüe 2"</v>
          </cell>
          <cell r="C536" t="str">
            <v>Ud</v>
          </cell>
          <cell r="D536">
            <v>3.13</v>
          </cell>
          <cell r="E536">
            <v>1</v>
          </cell>
          <cell r="F536">
            <v>0</v>
          </cell>
          <cell r="G536">
            <v>1</v>
          </cell>
          <cell r="H536">
            <v>0</v>
          </cell>
          <cell r="I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784.51290243302992</v>
          </cell>
        </row>
        <row r="537">
          <cell r="A537" t="str">
            <v>Plomeros</v>
          </cell>
          <cell r="B537" t="str">
            <v>M. O.1042-2 [2] Desagüe 3" y 4"</v>
          </cell>
          <cell r="C537" t="str">
            <v>Ud</v>
          </cell>
          <cell r="D537">
            <v>2.4300000000000002</v>
          </cell>
          <cell r="E537">
            <v>1</v>
          </cell>
          <cell r="F537">
            <v>0</v>
          </cell>
          <cell r="G537">
            <v>1</v>
          </cell>
          <cell r="H537">
            <v>0</v>
          </cell>
          <cell r="I537">
            <v>0</v>
          </cell>
          <cell r="J537">
            <v>0</v>
          </cell>
          <cell r="K537">
            <v>0</v>
          </cell>
          <cell r="L537">
            <v>0</v>
          </cell>
          <cell r="M537">
            <v>0</v>
          </cell>
          <cell r="N537">
            <v>1010.5042735042731</v>
          </cell>
        </row>
        <row r="538">
          <cell r="A538" t="str">
            <v>Plomeros</v>
          </cell>
          <cell r="B538" t="str">
            <v>M. O.1042-3 [3] Desagüe inodoro de pared</v>
          </cell>
          <cell r="C538" t="str">
            <v>Ud</v>
          </cell>
          <cell r="D538">
            <v>1.99</v>
          </cell>
          <cell r="E538">
            <v>1</v>
          </cell>
          <cell r="F538">
            <v>0</v>
          </cell>
          <cell r="G538">
            <v>1</v>
          </cell>
          <cell r="H538">
            <v>0</v>
          </cell>
          <cell r="I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1233.9323540780822</v>
          </cell>
        </row>
        <row r="539">
          <cell r="A539" t="str">
            <v>Plomeros</v>
          </cell>
          <cell r="B539" t="str">
            <v>M. O.1042-4 [4] Desagüe piso 2", con parrilla</v>
          </cell>
          <cell r="C539" t="str">
            <v>Ud</v>
          </cell>
          <cell r="D539">
            <v>2.74</v>
          </cell>
          <cell r="E539">
            <v>1</v>
          </cell>
          <cell r="F539">
            <v>0</v>
          </cell>
          <cell r="G539">
            <v>1</v>
          </cell>
          <cell r="H539">
            <v>0</v>
          </cell>
          <cell r="I539">
            <v>0</v>
          </cell>
          <cell r="J539">
            <v>0</v>
          </cell>
          <cell r="K539">
            <v>0</v>
          </cell>
          <cell r="L539">
            <v>0</v>
          </cell>
          <cell r="M539">
            <v>0</v>
          </cell>
          <cell r="N539">
            <v>896.17714766984795</v>
          </cell>
        </row>
        <row r="540">
          <cell r="A540" t="str">
            <v>Plomeros</v>
          </cell>
          <cell r="B540" t="str">
            <v>M. O.1042-5 [5] Desagüe piso 3" y 4", con parrilla</v>
          </cell>
          <cell r="C540" t="str">
            <v>Ud</v>
          </cell>
          <cell r="D540">
            <v>2.4300000000000002</v>
          </cell>
          <cell r="E540">
            <v>1</v>
          </cell>
          <cell r="F540">
            <v>0</v>
          </cell>
          <cell r="G540">
            <v>1</v>
          </cell>
          <cell r="H540">
            <v>0</v>
          </cell>
          <cell r="I540">
            <v>0</v>
          </cell>
          <cell r="J540">
            <v>0</v>
          </cell>
          <cell r="K540">
            <v>0</v>
          </cell>
          <cell r="L540">
            <v>0</v>
          </cell>
          <cell r="M540">
            <v>0</v>
          </cell>
          <cell r="N540">
            <v>1010.5042735042731</v>
          </cell>
        </row>
        <row r="541">
          <cell r="A541" t="str">
            <v>Plomeros</v>
          </cell>
          <cell r="B541" t="str">
            <v xml:space="preserve">M.O. PLOMERÍA (EMPALME A TUB. AGUA EXIST.)  </v>
          </cell>
          <cell r="N541" t="str">
            <v>P. A.</v>
          </cell>
        </row>
        <row r="542">
          <cell r="A542" t="str">
            <v>Plomeros</v>
          </cell>
          <cell r="B542" t="str">
            <v>M. O.1043-1 [1] Empalme tub. ½" ó ¾"</v>
          </cell>
          <cell r="C542" t="str">
            <v>Ud</v>
          </cell>
          <cell r="D542">
            <v>2.74</v>
          </cell>
          <cell r="E542">
            <v>1</v>
          </cell>
          <cell r="F542">
            <v>0</v>
          </cell>
          <cell r="G542">
            <v>1</v>
          </cell>
          <cell r="H542">
            <v>0</v>
          </cell>
          <cell r="I542">
            <v>0</v>
          </cell>
          <cell r="J542">
            <v>0</v>
          </cell>
          <cell r="K542">
            <v>0</v>
          </cell>
          <cell r="L542">
            <v>0</v>
          </cell>
          <cell r="M542">
            <v>0</v>
          </cell>
          <cell r="N542">
            <v>896.17714766984795</v>
          </cell>
        </row>
        <row r="543">
          <cell r="A543" t="str">
            <v>Plomeros</v>
          </cell>
          <cell r="B543" t="str">
            <v>M. O.1043-2 [2] Empalme tub. 1"</v>
          </cell>
          <cell r="C543" t="str">
            <v>Ud</v>
          </cell>
          <cell r="D543">
            <v>2.19</v>
          </cell>
          <cell r="E543">
            <v>1</v>
          </cell>
          <cell r="F543">
            <v>0</v>
          </cell>
          <cell r="G543">
            <v>1</v>
          </cell>
          <cell r="H543">
            <v>0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  <cell r="M543">
            <v>0</v>
          </cell>
          <cell r="N543">
            <v>1121.2444678609058</v>
          </cell>
        </row>
        <row r="544">
          <cell r="A544" t="str">
            <v>Plomeros</v>
          </cell>
          <cell r="B544" t="str">
            <v>M. O.1043-3 [3] Empalme tub. 1 ¼" - 1 ½"</v>
          </cell>
          <cell r="C544" t="str">
            <v>Ud</v>
          </cell>
          <cell r="D544">
            <v>1.83</v>
          </cell>
          <cell r="E544">
            <v>1</v>
          </cell>
          <cell r="F544">
            <v>0</v>
          </cell>
          <cell r="G544">
            <v>1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  <cell r="M544">
            <v>0</v>
          </cell>
          <cell r="N544">
            <v>1341.8171500630513</v>
          </cell>
        </row>
        <row r="545">
          <cell r="A545" t="str">
            <v>Plomeros</v>
          </cell>
          <cell r="B545" t="str">
            <v>M. O.1043-4 [4] Empalme tub. 2"</v>
          </cell>
          <cell r="C545" t="str">
            <v>Ud</v>
          </cell>
          <cell r="D545">
            <v>1.56</v>
          </cell>
          <cell r="E545">
            <v>1</v>
          </cell>
          <cell r="F545">
            <v>0</v>
          </cell>
          <cell r="G545">
            <v>1</v>
          </cell>
          <cell r="H545">
            <v>0</v>
          </cell>
          <cell r="I545">
            <v>0</v>
          </cell>
          <cell r="J545">
            <v>0</v>
          </cell>
          <cell r="K545">
            <v>0</v>
          </cell>
          <cell r="L545">
            <v>0</v>
          </cell>
          <cell r="M545">
            <v>0</v>
          </cell>
          <cell r="N545">
            <v>1574.0547337278101</v>
          </cell>
        </row>
        <row r="546">
          <cell r="A546" t="str">
            <v>Plomeros</v>
          </cell>
          <cell r="B546" t="str">
            <v>M. O.1043-5 [5] Empalme tub. 2 ½" en adelante</v>
          </cell>
          <cell r="C546" t="str">
            <v>Ud</v>
          </cell>
          <cell r="D546" t="str">
            <v>P. A.</v>
          </cell>
          <cell r="E546">
            <v>0</v>
          </cell>
          <cell r="F546">
            <v>0</v>
          </cell>
          <cell r="G546">
            <v>0</v>
          </cell>
          <cell r="H546">
            <v>0</v>
          </cell>
          <cell r="I546">
            <v>0</v>
          </cell>
          <cell r="J546">
            <v>0</v>
          </cell>
          <cell r="K546">
            <v>0</v>
          </cell>
          <cell r="L546">
            <v>0</v>
          </cell>
          <cell r="M546">
            <v>0</v>
          </cell>
          <cell r="N546" t="str">
            <v>P. A.</v>
          </cell>
        </row>
        <row r="547">
          <cell r="A547" t="str">
            <v>Plomeros</v>
          </cell>
          <cell r="B547" t="str">
            <v xml:space="preserve">M.O. PLOMERÍA (EMPALME A TUB. ARRASTRE EXIST.)  </v>
          </cell>
          <cell r="N547" t="str">
            <v>P. A.</v>
          </cell>
        </row>
        <row r="548">
          <cell r="A548" t="str">
            <v>Plomeros</v>
          </cell>
          <cell r="B548" t="str">
            <v>M. O.1044-1 [1] Empalme tub. 2"</v>
          </cell>
          <cell r="C548" t="str">
            <v>Ud</v>
          </cell>
          <cell r="D548">
            <v>3.65</v>
          </cell>
          <cell r="E548">
            <v>1</v>
          </cell>
          <cell r="F548">
            <v>0</v>
          </cell>
          <cell r="G548">
            <v>1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  <cell r="M548">
            <v>0</v>
          </cell>
          <cell r="N548">
            <v>672.74668071654355</v>
          </cell>
        </row>
        <row r="549">
          <cell r="A549" t="str">
            <v>Plomeros</v>
          </cell>
          <cell r="B549" t="str">
            <v>M. O.1044-2 [2] Empalme tub. 3"</v>
          </cell>
          <cell r="C549" t="str">
            <v>Ud</v>
          </cell>
          <cell r="D549">
            <v>2.74</v>
          </cell>
          <cell r="E549">
            <v>1</v>
          </cell>
          <cell r="F549">
            <v>0</v>
          </cell>
          <cell r="G549">
            <v>1</v>
          </cell>
          <cell r="H549">
            <v>0</v>
          </cell>
          <cell r="I549">
            <v>0</v>
          </cell>
          <cell r="J549">
            <v>0</v>
          </cell>
          <cell r="K549">
            <v>0</v>
          </cell>
          <cell r="L549">
            <v>0</v>
          </cell>
          <cell r="M549">
            <v>0</v>
          </cell>
          <cell r="N549">
            <v>896.17714766984795</v>
          </cell>
        </row>
        <row r="550">
          <cell r="A550" t="str">
            <v>Plomeros</v>
          </cell>
          <cell r="B550" t="str">
            <v>M. O.1044-3 [3] Empalme tub. 4"</v>
          </cell>
          <cell r="C550" t="str">
            <v>Ud</v>
          </cell>
          <cell r="D550">
            <v>2.19</v>
          </cell>
          <cell r="E550">
            <v>1</v>
          </cell>
          <cell r="F550">
            <v>0</v>
          </cell>
          <cell r="G550">
            <v>1</v>
          </cell>
          <cell r="H550">
            <v>0</v>
          </cell>
          <cell r="I550">
            <v>0</v>
          </cell>
          <cell r="J550">
            <v>0</v>
          </cell>
          <cell r="K550">
            <v>0</v>
          </cell>
          <cell r="L550">
            <v>0</v>
          </cell>
          <cell r="M550">
            <v>0</v>
          </cell>
          <cell r="N550">
            <v>1121.2444678609058</v>
          </cell>
        </row>
        <row r="551">
          <cell r="A551" t="str">
            <v>Plomeros</v>
          </cell>
          <cell r="B551" t="str">
            <v>M. O.1044-4 [4] Empalme tub. 6"</v>
          </cell>
          <cell r="C551" t="str">
            <v>Ud</v>
          </cell>
          <cell r="D551">
            <v>1.83</v>
          </cell>
          <cell r="E551">
            <v>1</v>
          </cell>
          <cell r="F551">
            <v>0</v>
          </cell>
          <cell r="G551">
            <v>1</v>
          </cell>
          <cell r="H551">
            <v>0</v>
          </cell>
          <cell r="I551">
            <v>0</v>
          </cell>
          <cell r="J551">
            <v>0</v>
          </cell>
          <cell r="K551">
            <v>0</v>
          </cell>
          <cell r="L551">
            <v>0</v>
          </cell>
          <cell r="M551">
            <v>0</v>
          </cell>
          <cell r="N551">
            <v>1341.8171500630513</v>
          </cell>
        </row>
        <row r="552">
          <cell r="A552" t="str">
            <v>Plomeros</v>
          </cell>
          <cell r="B552" t="str">
            <v xml:space="preserve">M.O. PLOMERÍA (INST. CAJA DE VÁLVULA)  </v>
          </cell>
          <cell r="N552" t="str">
            <v>P. A.</v>
          </cell>
        </row>
        <row r="553">
          <cell r="A553" t="str">
            <v>Plomeros</v>
          </cell>
          <cell r="B553" t="str">
            <v>M. O.1045-1 [1] Inst. caja válvula sencillas</v>
          </cell>
          <cell r="C553" t="str">
            <v>Ud</v>
          </cell>
          <cell r="D553">
            <v>19.57</v>
          </cell>
          <cell r="E553">
            <v>1</v>
          </cell>
          <cell r="F553">
            <v>0</v>
          </cell>
          <cell r="G553">
            <v>1</v>
          </cell>
          <cell r="H553">
            <v>0</v>
          </cell>
          <cell r="I553">
            <v>0</v>
          </cell>
          <cell r="J553">
            <v>0</v>
          </cell>
          <cell r="K553">
            <v>0</v>
          </cell>
          <cell r="L553">
            <v>0</v>
          </cell>
          <cell r="M553">
            <v>0</v>
          </cell>
          <cell r="N553">
            <v>125.47395935694347</v>
          </cell>
        </row>
        <row r="554">
          <cell r="A554" t="str">
            <v>Plomeros</v>
          </cell>
          <cell r="B554" t="str">
            <v>M. O.1045-2 [2] Inst. caja válvula telescópica</v>
          </cell>
          <cell r="C554" t="str">
            <v>Ud</v>
          </cell>
          <cell r="D554">
            <v>16.46</v>
          </cell>
          <cell r="E554">
            <v>1</v>
          </cell>
          <cell r="F554">
            <v>0</v>
          </cell>
          <cell r="G554">
            <v>1</v>
          </cell>
          <cell r="H554">
            <v>0</v>
          </cell>
          <cell r="I554">
            <v>0</v>
          </cell>
          <cell r="J554">
            <v>0</v>
          </cell>
          <cell r="K554">
            <v>0</v>
          </cell>
          <cell r="L554">
            <v>0</v>
          </cell>
          <cell r="M554">
            <v>0</v>
          </cell>
          <cell r="N554">
            <v>149.18137209084955</v>
          </cell>
        </row>
        <row r="555">
          <cell r="A555" t="str">
            <v>Plomeros</v>
          </cell>
          <cell r="B555" t="str">
            <v xml:space="preserve">M.O. PLOMERÍA (INST. HIDRANTE)  </v>
          </cell>
          <cell r="N555" t="str">
            <v>P. A.</v>
          </cell>
        </row>
        <row r="556">
          <cell r="A556" t="str">
            <v>Plomeros</v>
          </cell>
          <cell r="B556" t="str">
            <v>M. O.1046-1 [1] Instalación hidrante</v>
          </cell>
          <cell r="C556" t="str">
            <v>Ud</v>
          </cell>
          <cell r="D556">
            <v>0.64</v>
          </cell>
          <cell r="E556">
            <v>1</v>
          </cell>
          <cell r="F556">
            <v>0</v>
          </cell>
          <cell r="G556">
            <v>1</v>
          </cell>
          <cell r="H556">
            <v>0</v>
          </cell>
          <cell r="I556">
            <v>0</v>
          </cell>
          <cell r="J556">
            <v>0</v>
          </cell>
          <cell r="K556">
            <v>0</v>
          </cell>
          <cell r="L556">
            <v>0</v>
          </cell>
          <cell r="M556">
            <v>0</v>
          </cell>
          <cell r="N556">
            <v>3836.7584134615367</v>
          </cell>
        </row>
        <row r="557">
          <cell r="A557" t="str">
            <v>Plomeros</v>
          </cell>
          <cell r="B557" t="str">
            <v xml:space="preserve">M.O. PLOMERÍA (INST. LLAVE PASO Y CHORRO)  </v>
          </cell>
          <cell r="N557" t="str">
            <v>P. A.</v>
          </cell>
        </row>
        <row r="558">
          <cell r="A558" t="str">
            <v>Plomeros</v>
          </cell>
          <cell r="B558" t="str">
            <v>M. O.1047-1 [1] Inst. llave chorro ½" ó ¾", línea máx. 3.00 m.</v>
          </cell>
          <cell r="C558" t="str">
            <v>Ud</v>
          </cell>
          <cell r="D558">
            <v>2.4300000000000002</v>
          </cell>
          <cell r="E558">
            <v>1</v>
          </cell>
          <cell r="F558">
            <v>0</v>
          </cell>
          <cell r="G558">
            <v>1</v>
          </cell>
          <cell r="H558">
            <v>0</v>
          </cell>
          <cell r="I558">
            <v>0</v>
          </cell>
          <cell r="J558">
            <v>0</v>
          </cell>
          <cell r="K558">
            <v>0</v>
          </cell>
          <cell r="L558">
            <v>0</v>
          </cell>
          <cell r="M558">
            <v>0</v>
          </cell>
          <cell r="N558">
            <v>1010.5042735042731</v>
          </cell>
        </row>
        <row r="559">
          <cell r="A559" t="str">
            <v>Plomeros</v>
          </cell>
          <cell r="B559" t="str">
            <v>M. O.1047-2 [2] Inst. llave compuerta ½", cobre</v>
          </cell>
          <cell r="C559" t="str">
            <v>Ud</v>
          </cell>
          <cell r="D559">
            <v>1.83</v>
          </cell>
          <cell r="E559">
            <v>1</v>
          </cell>
          <cell r="F559">
            <v>0</v>
          </cell>
          <cell r="G559">
            <v>1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  <cell r="L559">
            <v>0</v>
          </cell>
          <cell r="M559">
            <v>0</v>
          </cell>
          <cell r="N559">
            <v>1341.8171500630513</v>
          </cell>
        </row>
        <row r="560">
          <cell r="A560" t="str">
            <v>Plomeros</v>
          </cell>
          <cell r="B560" t="str">
            <v>M. O.1047-3 [3] Inst. llave compuerta ¾", cobre</v>
          </cell>
          <cell r="C560" t="str">
            <v>Ud</v>
          </cell>
          <cell r="D560">
            <v>1.56</v>
          </cell>
          <cell r="E560">
            <v>1</v>
          </cell>
          <cell r="F560">
            <v>0</v>
          </cell>
          <cell r="G560">
            <v>1</v>
          </cell>
          <cell r="H560">
            <v>0</v>
          </cell>
          <cell r="I560">
            <v>0</v>
          </cell>
          <cell r="J560">
            <v>0</v>
          </cell>
          <cell r="K560">
            <v>0</v>
          </cell>
          <cell r="L560">
            <v>0</v>
          </cell>
          <cell r="M560">
            <v>0</v>
          </cell>
          <cell r="N560">
            <v>1574.0547337278101</v>
          </cell>
        </row>
        <row r="561">
          <cell r="A561" t="str">
            <v>Plomeros</v>
          </cell>
          <cell r="B561" t="str">
            <v>M. O.1047-4 [4] Inst. llave compuerta 1" ó 1 ¼", cobre</v>
          </cell>
          <cell r="C561" t="str">
            <v>Ud</v>
          </cell>
          <cell r="D561">
            <v>1.46</v>
          </cell>
          <cell r="E561">
            <v>1</v>
          </cell>
          <cell r="F561">
            <v>0</v>
          </cell>
          <cell r="G561">
            <v>1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  <cell r="L561">
            <v>0</v>
          </cell>
          <cell r="M561">
            <v>0</v>
          </cell>
          <cell r="N561">
            <v>1681.8667017913588</v>
          </cell>
        </row>
        <row r="562">
          <cell r="A562" t="str">
            <v>Plomeros</v>
          </cell>
          <cell r="B562" t="str">
            <v>M. O.1047-5 [5] Inst. llave compuerta 1 ½", cobre</v>
          </cell>
          <cell r="C562" t="str">
            <v>Ud</v>
          </cell>
          <cell r="D562">
            <v>1.37</v>
          </cell>
          <cell r="E562">
            <v>1</v>
          </cell>
          <cell r="F562">
            <v>0</v>
          </cell>
          <cell r="G562">
            <v>1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  <cell r="M562">
            <v>0</v>
          </cell>
          <cell r="N562">
            <v>1792.3542953396959</v>
          </cell>
        </row>
        <row r="563">
          <cell r="A563" t="str">
            <v>Plomeros</v>
          </cell>
          <cell r="B563" t="str">
            <v>M. O.1047-6 [6] Inst. llave compuerta 2" en adelante, cobre</v>
          </cell>
          <cell r="C563" t="str">
            <v>Ud</v>
          </cell>
          <cell r="D563" t="str">
            <v>P. A.</v>
          </cell>
          <cell r="E563">
            <v>0</v>
          </cell>
          <cell r="F563">
            <v>0</v>
          </cell>
          <cell r="G563">
            <v>0</v>
          </cell>
          <cell r="H563">
            <v>0</v>
          </cell>
          <cell r="I563">
            <v>0</v>
          </cell>
          <cell r="J563">
            <v>0</v>
          </cell>
          <cell r="K563">
            <v>0</v>
          </cell>
          <cell r="L563">
            <v>0</v>
          </cell>
          <cell r="M563">
            <v>0</v>
          </cell>
          <cell r="N563" t="str">
            <v>P. A.</v>
          </cell>
        </row>
        <row r="564">
          <cell r="A564" t="str">
            <v>Plomeros</v>
          </cell>
          <cell r="B564" t="str">
            <v>M. O.1047-7 [7] Inst. llave compuerta ½", h.g. o pvc</v>
          </cell>
          <cell r="C564" t="str">
            <v>Ud</v>
          </cell>
          <cell r="D564">
            <v>5.49</v>
          </cell>
          <cell r="E564">
            <v>1</v>
          </cell>
          <cell r="F564">
            <v>0</v>
          </cell>
          <cell r="G564">
            <v>1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  <cell r="L564">
            <v>0</v>
          </cell>
          <cell r="M564">
            <v>0</v>
          </cell>
          <cell r="N564">
            <v>447.27238335435038</v>
          </cell>
        </row>
        <row r="565">
          <cell r="A565" t="str">
            <v>Plomeros</v>
          </cell>
          <cell r="B565" t="str">
            <v>M. O.1047-8 [8] Inst. llave compuerta ¾", h.g. o pvc</v>
          </cell>
          <cell r="C565" t="str">
            <v>Ud</v>
          </cell>
          <cell r="D565">
            <v>3.65</v>
          </cell>
          <cell r="E565">
            <v>1</v>
          </cell>
          <cell r="F565">
            <v>0</v>
          </cell>
          <cell r="G565">
            <v>1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  <cell r="M565">
            <v>0</v>
          </cell>
          <cell r="N565">
            <v>672.74668071654355</v>
          </cell>
        </row>
        <row r="566">
          <cell r="A566" t="str">
            <v>Plomeros</v>
          </cell>
          <cell r="B566" t="str">
            <v>M. O.1047-9 [9] Inst. llave compuerta 1" ó 1 ¼", h.g. o pvc</v>
          </cell>
          <cell r="C566" t="str">
            <v>Ud</v>
          </cell>
          <cell r="D566">
            <v>1.99</v>
          </cell>
          <cell r="E566">
            <v>1</v>
          </cell>
          <cell r="F566">
            <v>0</v>
          </cell>
          <cell r="G566">
            <v>1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  <cell r="L566">
            <v>0</v>
          </cell>
          <cell r="M566">
            <v>0</v>
          </cell>
          <cell r="N566">
            <v>1233.9323540780822</v>
          </cell>
        </row>
        <row r="567">
          <cell r="A567" t="str">
            <v>Plomeros</v>
          </cell>
          <cell r="B567" t="str">
            <v xml:space="preserve">M.O. PLOMERÍA (INST. MANGA O NIPLE)  </v>
          </cell>
          <cell r="N567" t="str">
            <v>P. A.</v>
          </cell>
        </row>
        <row r="568">
          <cell r="A568" t="str">
            <v>Plomeros</v>
          </cell>
          <cell r="B568" t="str">
            <v>M. O.1048-1 [1] Inst. manga o niple 2" de diámetro de tub.</v>
          </cell>
          <cell r="C568" t="str">
            <v>Ud</v>
          </cell>
          <cell r="D568">
            <v>19.57</v>
          </cell>
          <cell r="E568">
            <v>1</v>
          </cell>
          <cell r="F568">
            <v>0</v>
          </cell>
          <cell r="G568">
            <v>1</v>
          </cell>
          <cell r="H568">
            <v>0</v>
          </cell>
          <cell r="I568">
            <v>0</v>
          </cell>
          <cell r="J568">
            <v>0</v>
          </cell>
          <cell r="K568">
            <v>0</v>
          </cell>
          <cell r="L568">
            <v>0</v>
          </cell>
          <cell r="M568">
            <v>0</v>
          </cell>
          <cell r="N568">
            <v>125.47395935694347</v>
          </cell>
        </row>
        <row r="569">
          <cell r="A569" t="str">
            <v>Plomeros</v>
          </cell>
          <cell r="B569" t="str">
            <v>M. O.1048-2 [2] Inst. manga o niple 3" de diámetro de tub.</v>
          </cell>
          <cell r="C569" t="str">
            <v>Ud</v>
          </cell>
          <cell r="D569">
            <v>16.46</v>
          </cell>
          <cell r="E569">
            <v>1</v>
          </cell>
          <cell r="F569">
            <v>0</v>
          </cell>
          <cell r="G569">
            <v>1</v>
          </cell>
          <cell r="H569">
            <v>0</v>
          </cell>
          <cell r="I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149.18137209084955</v>
          </cell>
        </row>
        <row r="570">
          <cell r="A570" t="str">
            <v>Plomeros</v>
          </cell>
          <cell r="B570" t="str">
            <v>M. O.1048-3 [3] Inst. manga o niple 4" de diámetro de tub.</v>
          </cell>
          <cell r="C570" t="str">
            <v>Ud</v>
          </cell>
          <cell r="D570">
            <v>10</v>
          </cell>
          <cell r="E570">
            <v>1</v>
          </cell>
          <cell r="F570">
            <v>0</v>
          </cell>
          <cell r="G570">
            <v>1</v>
          </cell>
          <cell r="H570">
            <v>0</v>
          </cell>
          <cell r="I570">
            <v>0</v>
          </cell>
          <cell r="J570">
            <v>0</v>
          </cell>
          <cell r="K570">
            <v>0</v>
          </cell>
          <cell r="L570">
            <v>0</v>
          </cell>
          <cell r="M570">
            <v>0</v>
          </cell>
          <cell r="N570">
            <v>245.55253846153838</v>
          </cell>
        </row>
        <row r="571">
          <cell r="A571" t="str">
            <v>Plomeros</v>
          </cell>
          <cell r="B571" t="str">
            <v>M. O.1048-4 [4] Inst. manga o niple 6" de diámetro de tub.</v>
          </cell>
          <cell r="C571" t="str">
            <v>Ud</v>
          </cell>
          <cell r="D571">
            <v>4.96</v>
          </cell>
          <cell r="E571">
            <v>1</v>
          </cell>
          <cell r="F571">
            <v>0</v>
          </cell>
          <cell r="G571">
            <v>1</v>
          </cell>
          <cell r="H571">
            <v>0</v>
          </cell>
          <cell r="I571">
            <v>0</v>
          </cell>
          <cell r="J571">
            <v>0</v>
          </cell>
          <cell r="K571">
            <v>0</v>
          </cell>
          <cell r="L571">
            <v>0</v>
          </cell>
          <cell r="M571">
            <v>0</v>
          </cell>
          <cell r="N571">
            <v>495.0656017369725</v>
          </cell>
        </row>
        <row r="572">
          <cell r="A572" t="str">
            <v>Plomeros</v>
          </cell>
          <cell r="B572" t="str">
            <v>M. O.1048-5 [5] Inst. manga o niple 8" de diámetro de tub.</v>
          </cell>
          <cell r="C572" t="str">
            <v>Ud</v>
          </cell>
          <cell r="D572">
            <v>3.91</v>
          </cell>
          <cell r="E572">
            <v>1</v>
          </cell>
          <cell r="F572">
            <v>0</v>
          </cell>
          <cell r="G572">
            <v>1</v>
          </cell>
          <cell r="H572">
            <v>0</v>
          </cell>
          <cell r="I572">
            <v>0</v>
          </cell>
          <cell r="J572">
            <v>0</v>
          </cell>
          <cell r="K572">
            <v>0</v>
          </cell>
          <cell r="L572">
            <v>0</v>
          </cell>
          <cell r="M572">
            <v>0</v>
          </cell>
          <cell r="N572">
            <v>628.01160731851246</v>
          </cell>
        </row>
        <row r="573">
          <cell r="A573" t="str">
            <v>Plomeros</v>
          </cell>
          <cell r="B573" t="str">
            <v xml:space="preserve">M.O. PLOMERÍA (INST. MEDIDOR DE AGUA)  </v>
          </cell>
          <cell r="N573" t="str">
            <v>P. A.</v>
          </cell>
        </row>
        <row r="574">
          <cell r="A574" t="str">
            <v>Plomeros</v>
          </cell>
          <cell r="B574" t="str">
            <v>M. O.1049-1 [1] Inst. medidor en tub. ¾"</v>
          </cell>
          <cell r="C574" t="str">
            <v>Ud</v>
          </cell>
          <cell r="D574">
            <v>5.77</v>
          </cell>
          <cell r="E574">
            <v>1</v>
          </cell>
          <cell r="F574">
            <v>0</v>
          </cell>
          <cell r="G574">
            <v>1</v>
          </cell>
          <cell r="H574">
            <v>0</v>
          </cell>
          <cell r="I574">
            <v>0</v>
          </cell>
          <cell r="J574">
            <v>0</v>
          </cell>
          <cell r="K574">
            <v>0</v>
          </cell>
          <cell r="L574">
            <v>0</v>
          </cell>
          <cell r="M574">
            <v>0</v>
          </cell>
          <cell r="N574">
            <v>425.5676576456471</v>
          </cell>
        </row>
        <row r="575">
          <cell r="A575" t="str">
            <v>Plomeros</v>
          </cell>
          <cell r="B575" t="str">
            <v>M. O.1049-2 [2] Inst. medidor en tub. 1"</v>
          </cell>
          <cell r="C575" t="str">
            <v>Ud</v>
          </cell>
          <cell r="D575">
            <v>4.96</v>
          </cell>
          <cell r="E575">
            <v>1</v>
          </cell>
          <cell r="F575">
            <v>0</v>
          </cell>
          <cell r="G575">
            <v>1</v>
          </cell>
          <cell r="H575">
            <v>0</v>
          </cell>
          <cell r="I575">
            <v>0</v>
          </cell>
          <cell r="J575">
            <v>0</v>
          </cell>
          <cell r="K575">
            <v>0</v>
          </cell>
          <cell r="L575">
            <v>0</v>
          </cell>
          <cell r="M575">
            <v>0</v>
          </cell>
          <cell r="N575">
            <v>495.0656017369725</v>
          </cell>
        </row>
        <row r="576">
          <cell r="A576" t="str">
            <v>Plomeros</v>
          </cell>
          <cell r="B576" t="str">
            <v>M. O.1049-3 [3] Inst. medidor en tub. 1 ½"</v>
          </cell>
          <cell r="C576" t="str">
            <v>Ud</v>
          </cell>
          <cell r="D576">
            <v>4.5599999999999996</v>
          </cell>
          <cell r="E576">
            <v>1</v>
          </cell>
          <cell r="F576">
            <v>0</v>
          </cell>
          <cell r="G576">
            <v>1</v>
          </cell>
          <cell r="H576">
            <v>0</v>
          </cell>
          <cell r="I576">
            <v>0</v>
          </cell>
          <cell r="J576">
            <v>0</v>
          </cell>
          <cell r="K576">
            <v>0</v>
          </cell>
          <cell r="L576">
            <v>0</v>
          </cell>
          <cell r="M576">
            <v>0</v>
          </cell>
          <cell r="N576">
            <v>538.49240890688247</v>
          </cell>
        </row>
        <row r="577">
          <cell r="A577" t="str">
            <v>Plomeros</v>
          </cell>
          <cell r="B577" t="str">
            <v>M. O.1049-4 [4] Inst. medidor en tub. 2"</v>
          </cell>
          <cell r="C577" t="str">
            <v>Ud</v>
          </cell>
          <cell r="D577">
            <v>4.07</v>
          </cell>
          <cell r="E577">
            <v>1</v>
          </cell>
          <cell r="F577">
            <v>0</v>
          </cell>
          <cell r="G577">
            <v>1</v>
          </cell>
          <cell r="H577">
            <v>0</v>
          </cell>
          <cell r="I577">
            <v>0</v>
          </cell>
          <cell r="J577">
            <v>0</v>
          </cell>
          <cell r="K577">
            <v>0</v>
          </cell>
          <cell r="L577">
            <v>0</v>
          </cell>
          <cell r="M577">
            <v>0</v>
          </cell>
          <cell r="N577">
            <v>603.32319032319003</v>
          </cell>
        </row>
        <row r="578">
          <cell r="A578" t="str">
            <v>Plomeros</v>
          </cell>
          <cell r="B578" t="str">
            <v>M. O.1049-5 [5] Inst. medidor en tub. 3"</v>
          </cell>
          <cell r="C578" t="str">
            <v>Ud</v>
          </cell>
          <cell r="D578">
            <v>3.13</v>
          </cell>
          <cell r="E578">
            <v>1</v>
          </cell>
          <cell r="F578">
            <v>0</v>
          </cell>
          <cell r="G578">
            <v>1</v>
          </cell>
          <cell r="H578">
            <v>0</v>
          </cell>
          <cell r="I578">
            <v>0</v>
          </cell>
          <cell r="J578">
            <v>0</v>
          </cell>
          <cell r="K578">
            <v>0</v>
          </cell>
          <cell r="L578">
            <v>0</v>
          </cell>
          <cell r="M578">
            <v>0</v>
          </cell>
          <cell r="N578">
            <v>784.51290243302992</v>
          </cell>
        </row>
        <row r="579">
          <cell r="A579" t="str">
            <v>Plomeros</v>
          </cell>
          <cell r="B579" t="str">
            <v>M. O.1049-6 [6] Inst. medidor en tub. 4"</v>
          </cell>
          <cell r="C579" t="str">
            <v>Ud</v>
          </cell>
          <cell r="D579">
            <v>1.99</v>
          </cell>
          <cell r="E579">
            <v>1</v>
          </cell>
          <cell r="F579">
            <v>0</v>
          </cell>
          <cell r="G579">
            <v>1</v>
          </cell>
          <cell r="H579">
            <v>0</v>
          </cell>
          <cell r="I579">
            <v>0</v>
          </cell>
          <cell r="J579">
            <v>0</v>
          </cell>
          <cell r="K579">
            <v>0</v>
          </cell>
          <cell r="L579">
            <v>0</v>
          </cell>
          <cell r="M579">
            <v>0</v>
          </cell>
          <cell r="N579">
            <v>1233.9323540780822</v>
          </cell>
        </row>
        <row r="580">
          <cell r="A580" t="str">
            <v>Plomeros</v>
          </cell>
          <cell r="B580" t="str">
            <v xml:space="preserve">M.O. PLOMERÍA (INST. NEVERAS, BEBEDERO Y FILTRO)  </v>
          </cell>
          <cell r="N580" t="str">
            <v>P. A.</v>
          </cell>
        </row>
        <row r="581">
          <cell r="A581" t="str">
            <v>Plomeros</v>
          </cell>
          <cell r="B581" t="str">
            <v>M. O.1050-1 [1] Inst. bebedero animales</v>
          </cell>
          <cell r="C581" t="str">
            <v>Ud</v>
          </cell>
          <cell r="D581">
            <v>5</v>
          </cell>
          <cell r="E581">
            <v>1</v>
          </cell>
          <cell r="F581">
            <v>0</v>
          </cell>
          <cell r="G581">
            <v>1</v>
          </cell>
          <cell r="H581">
            <v>0</v>
          </cell>
          <cell r="I581">
            <v>0</v>
          </cell>
          <cell r="J581">
            <v>0</v>
          </cell>
          <cell r="K581">
            <v>0</v>
          </cell>
          <cell r="L581">
            <v>0</v>
          </cell>
          <cell r="M581">
            <v>0</v>
          </cell>
          <cell r="N581">
            <v>491.10507692307675</v>
          </cell>
        </row>
        <row r="582">
          <cell r="A582" t="str">
            <v>Plomeros</v>
          </cell>
          <cell r="B582" t="str">
            <v>M. O.1050-2 [2] Inst. filtro doméstico</v>
          </cell>
          <cell r="C582" t="str">
            <v>Ud</v>
          </cell>
          <cell r="D582">
            <v>3.75</v>
          </cell>
          <cell r="E582">
            <v>1</v>
          </cell>
          <cell r="F582">
            <v>0</v>
          </cell>
          <cell r="G582">
            <v>1</v>
          </cell>
          <cell r="H582">
            <v>0</v>
          </cell>
          <cell r="I582">
            <v>0</v>
          </cell>
          <cell r="J582">
            <v>0</v>
          </cell>
          <cell r="K582">
            <v>0</v>
          </cell>
          <cell r="L582">
            <v>0</v>
          </cell>
          <cell r="M582">
            <v>0</v>
          </cell>
          <cell r="N582">
            <v>654.80676923076896</v>
          </cell>
        </row>
        <row r="583">
          <cell r="A583" t="str">
            <v>Plomeros</v>
          </cell>
          <cell r="B583" t="str">
            <v>M. O.1050-3 [3] Inst. Nevera de pie, de tomar agua</v>
          </cell>
          <cell r="C583" t="str">
            <v>Ud</v>
          </cell>
          <cell r="D583">
            <v>3.5</v>
          </cell>
          <cell r="E583">
            <v>1</v>
          </cell>
          <cell r="F583">
            <v>0</v>
          </cell>
          <cell r="G583">
            <v>1</v>
          </cell>
          <cell r="H583">
            <v>0</v>
          </cell>
          <cell r="I583">
            <v>0</v>
          </cell>
          <cell r="J583">
            <v>0</v>
          </cell>
          <cell r="K583">
            <v>0</v>
          </cell>
          <cell r="L583">
            <v>0</v>
          </cell>
          <cell r="M583">
            <v>0</v>
          </cell>
          <cell r="N583">
            <v>701.57868131868111</v>
          </cell>
        </row>
        <row r="584">
          <cell r="A584" t="str">
            <v>Plomeros</v>
          </cell>
          <cell r="B584" t="str">
            <v xml:space="preserve">M.O. PLOMERÍA (INST. PIEZA ESP., CAMPANA, POR DIAM., C/BOCA)  </v>
          </cell>
          <cell r="N584" t="str">
            <v>P. A.</v>
          </cell>
        </row>
        <row r="585">
          <cell r="A585" t="str">
            <v>Plomeros</v>
          </cell>
          <cell r="B585" t="str">
            <v>M. O.1051-1 [1] Inst. campana 3"</v>
          </cell>
          <cell r="C585" t="str">
            <v>Ud</v>
          </cell>
          <cell r="D585">
            <v>24.55</v>
          </cell>
          <cell r="E585">
            <v>1</v>
          </cell>
          <cell r="F585">
            <v>0</v>
          </cell>
          <cell r="G585">
            <v>1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  <cell r="L585">
            <v>0</v>
          </cell>
          <cell r="M585">
            <v>0</v>
          </cell>
          <cell r="N585">
            <v>100.02140059533131</v>
          </cell>
        </row>
        <row r="586">
          <cell r="A586" t="str">
            <v>Plomeros</v>
          </cell>
          <cell r="B586" t="str">
            <v>M. O.1051-2 [2] Inst. campana 4"</v>
          </cell>
          <cell r="C586" t="str">
            <v>Ud</v>
          </cell>
          <cell r="D586">
            <v>21.77</v>
          </cell>
          <cell r="E586">
            <v>1</v>
          </cell>
          <cell r="F586">
            <v>0</v>
          </cell>
          <cell r="G586">
            <v>1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  <cell r="L586">
            <v>0</v>
          </cell>
          <cell r="M586">
            <v>0</v>
          </cell>
          <cell r="N586">
            <v>112.79400021200661</v>
          </cell>
        </row>
        <row r="587">
          <cell r="A587" t="str">
            <v>Plomeros</v>
          </cell>
          <cell r="B587" t="str">
            <v>M. O.1051-3 [3] Inst. campana 6"</v>
          </cell>
          <cell r="C587" t="str">
            <v>Ud</v>
          </cell>
          <cell r="D587">
            <v>19.57</v>
          </cell>
          <cell r="E587">
            <v>1</v>
          </cell>
          <cell r="F587">
            <v>0</v>
          </cell>
          <cell r="G587">
            <v>1</v>
          </cell>
          <cell r="H587">
            <v>0</v>
          </cell>
          <cell r="I587">
            <v>0</v>
          </cell>
          <cell r="J587">
            <v>0</v>
          </cell>
          <cell r="K587">
            <v>0</v>
          </cell>
          <cell r="L587">
            <v>0</v>
          </cell>
          <cell r="M587">
            <v>0</v>
          </cell>
          <cell r="N587">
            <v>125.47395935694347</v>
          </cell>
        </row>
        <row r="588">
          <cell r="A588" t="str">
            <v>Plomeros</v>
          </cell>
          <cell r="B588" t="str">
            <v>M. O.1051-4 [4] Inst. campana 8"</v>
          </cell>
          <cell r="C588" t="str">
            <v>Ud</v>
          </cell>
          <cell r="D588">
            <v>15.7</v>
          </cell>
          <cell r="E588">
            <v>1</v>
          </cell>
          <cell r="F588">
            <v>0</v>
          </cell>
          <cell r="G588">
            <v>1</v>
          </cell>
          <cell r="H588">
            <v>0</v>
          </cell>
          <cell r="I588">
            <v>0</v>
          </cell>
          <cell r="J588">
            <v>0</v>
          </cell>
          <cell r="K588">
            <v>0</v>
          </cell>
          <cell r="L588">
            <v>0</v>
          </cell>
          <cell r="M588">
            <v>0</v>
          </cell>
          <cell r="N588">
            <v>156.40289073983337</v>
          </cell>
        </row>
        <row r="589">
          <cell r="A589" t="str">
            <v>Plomeros</v>
          </cell>
          <cell r="B589" t="str">
            <v>M. O.1051-5 [5] Inst. campana 10"</v>
          </cell>
          <cell r="C589" t="str">
            <v>Ud</v>
          </cell>
          <cell r="D589">
            <v>10</v>
          </cell>
          <cell r="E589">
            <v>1</v>
          </cell>
          <cell r="F589">
            <v>0</v>
          </cell>
          <cell r="G589">
            <v>1</v>
          </cell>
          <cell r="H589">
            <v>0</v>
          </cell>
          <cell r="I589">
            <v>0</v>
          </cell>
          <cell r="J589">
            <v>0</v>
          </cell>
          <cell r="K589">
            <v>0</v>
          </cell>
          <cell r="L589">
            <v>0</v>
          </cell>
          <cell r="M589">
            <v>0</v>
          </cell>
          <cell r="N589">
            <v>245.55253846153838</v>
          </cell>
        </row>
        <row r="590">
          <cell r="A590" t="str">
            <v>Plomeros</v>
          </cell>
          <cell r="B590" t="str">
            <v>M. O.1051-6 [6] Inst. campana 12"</v>
          </cell>
          <cell r="C590" t="str">
            <v>Ud</v>
          </cell>
          <cell r="D590">
            <v>8.33</v>
          </cell>
          <cell r="E590">
            <v>1</v>
          </cell>
          <cell r="F590">
            <v>0</v>
          </cell>
          <cell r="G590">
            <v>1</v>
          </cell>
          <cell r="H590">
            <v>0</v>
          </cell>
          <cell r="I590">
            <v>0</v>
          </cell>
          <cell r="J590">
            <v>0</v>
          </cell>
          <cell r="K590">
            <v>0</v>
          </cell>
          <cell r="L590">
            <v>0</v>
          </cell>
          <cell r="M590">
            <v>0</v>
          </cell>
          <cell r="N590">
            <v>294.78095853726097</v>
          </cell>
        </row>
        <row r="591">
          <cell r="A591" t="str">
            <v>Plomeros</v>
          </cell>
          <cell r="B591" t="str">
            <v>M. O.1051-7 [7] Inst. campana 16"</v>
          </cell>
          <cell r="C591" t="str">
            <v>Ud</v>
          </cell>
          <cell r="D591">
            <v>6.43</v>
          </cell>
          <cell r="E591">
            <v>1</v>
          </cell>
          <cell r="F591">
            <v>0</v>
          </cell>
          <cell r="G591">
            <v>1</v>
          </cell>
          <cell r="H591">
            <v>0</v>
          </cell>
          <cell r="I591">
            <v>0</v>
          </cell>
          <cell r="J591">
            <v>0</v>
          </cell>
          <cell r="K591">
            <v>0</v>
          </cell>
          <cell r="L591">
            <v>0</v>
          </cell>
          <cell r="M591">
            <v>0</v>
          </cell>
          <cell r="N591">
            <v>381.88575188419657</v>
          </cell>
        </row>
        <row r="592">
          <cell r="A592" t="str">
            <v>Plomeros</v>
          </cell>
          <cell r="B592" t="str">
            <v>M. O.1051-8 [8] Inst. campana 20"</v>
          </cell>
          <cell r="C592" t="str">
            <v>Ud</v>
          </cell>
          <cell r="D592">
            <v>5.77</v>
          </cell>
          <cell r="E592">
            <v>1</v>
          </cell>
          <cell r="F592">
            <v>0</v>
          </cell>
          <cell r="G592">
            <v>1</v>
          </cell>
          <cell r="H592">
            <v>0</v>
          </cell>
          <cell r="I592">
            <v>0</v>
          </cell>
          <cell r="J592">
            <v>0</v>
          </cell>
          <cell r="K592">
            <v>0</v>
          </cell>
          <cell r="L592">
            <v>0</v>
          </cell>
          <cell r="M592">
            <v>0</v>
          </cell>
          <cell r="N592">
            <v>425.5676576456471</v>
          </cell>
        </row>
        <row r="593">
          <cell r="A593" t="str">
            <v>Plomeros</v>
          </cell>
          <cell r="B593" t="str">
            <v xml:space="preserve">M.O. PLOMERÍA (INST. PIEZA ESP., GIBAULT, POR DIAM., C/BOCA)  </v>
          </cell>
          <cell r="N593" t="str">
            <v>P. A.</v>
          </cell>
        </row>
        <row r="594">
          <cell r="A594" t="str">
            <v>Plomeros</v>
          </cell>
          <cell r="B594" t="str">
            <v>M. O.1052-1 [1] Inst. Gibault 2"</v>
          </cell>
          <cell r="C594" t="str">
            <v>Ud</v>
          </cell>
          <cell r="D594">
            <v>32.14</v>
          </cell>
          <cell r="E594">
            <v>1</v>
          </cell>
          <cell r="F594">
            <v>0</v>
          </cell>
          <cell r="G594">
            <v>1</v>
          </cell>
          <cell r="H594">
            <v>0</v>
          </cell>
          <cell r="I594">
            <v>0</v>
          </cell>
          <cell r="J594">
            <v>0</v>
          </cell>
          <cell r="K594">
            <v>0</v>
          </cell>
          <cell r="L594">
            <v>0</v>
          </cell>
          <cell r="M594">
            <v>0</v>
          </cell>
          <cell r="N594">
            <v>76.400914269302547</v>
          </cell>
        </row>
        <row r="595">
          <cell r="A595" t="str">
            <v>Plomeros</v>
          </cell>
          <cell r="B595" t="str">
            <v>M. O.1052-2 [2] Inst. Gibault 3"</v>
          </cell>
          <cell r="C595" t="str">
            <v>Ud</v>
          </cell>
          <cell r="D595">
            <v>28.72</v>
          </cell>
          <cell r="E595">
            <v>1</v>
          </cell>
          <cell r="F595">
            <v>0</v>
          </cell>
          <cell r="G595">
            <v>1</v>
          </cell>
          <cell r="H595">
            <v>0</v>
          </cell>
          <cell r="I595">
            <v>0</v>
          </cell>
          <cell r="J595">
            <v>0</v>
          </cell>
          <cell r="K595">
            <v>0</v>
          </cell>
          <cell r="L595">
            <v>0</v>
          </cell>
          <cell r="M595">
            <v>0</v>
          </cell>
          <cell r="N595">
            <v>85.4987947289479</v>
          </cell>
        </row>
        <row r="596">
          <cell r="A596" t="str">
            <v>Plomeros</v>
          </cell>
          <cell r="B596" t="str">
            <v>M. O.1052-3 [3] Inst. Gibault 4"</v>
          </cell>
          <cell r="C596" t="str">
            <v>Ud</v>
          </cell>
          <cell r="D596">
            <v>28.72</v>
          </cell>
          <cell r="E596">
            <v>1</v>
          </cell>
          <cell r="F596">
            <v>0</v>
          </cell>
          <cell r="G596">
            <v>1</v>
          </cell>
          <cell r="H596">
            <v>0</v>
          </cell>
          <cell r="I596">
            <v>0</v>
          </cell>
          <cell r="J596">
            <v>0</v>
          </cell>
          <cell r="K596">
            <v>0</v>
          </cell>
          <cell r="L596">
            <v>0</v>
          </cell>
          <cell r="M596">
            <v>0</v>
          </cell>
          <cell r="N596">
            <v>85.4987947289479</v>
          </cell>
        </row>
        <row r="597">
          <cell r="A597" t="str">
            <v>Plomeros</v>
          </cell>
          <cell r="B597" t="str">
            <v>M. O.1052-4 [4] Inst. Gibault 6"</v>
          </cell>
          <cell r="C597" t="str">
            <v>Ud</v>
          </cell>
          <cell r="D597">
            <v>24.55</v>
          </cell>
          <cell r="E597">
            <v>1</v>
          </cell>
          <cell r="F597">
            <v>0</v>
          </cell>
          <cell r="G597">
            <v>1</v>
          </cell>
          <cell r="H597">
            <v>0</v>
          </cell>
          <cell r="I597">
            <v>0</v>
          </cell>
          <cell r="J597">
            <v>0</v>
          </cell>
          <cell r="K597">
            <v>0</v>
          </cell>
          <cell r="L597">
            <v>0</v>
          </cell>
          <cell r="M597">
            <v>0</v>
          </cell>
          <cell r="N597">
            <v>100.02140059533131</v>
          </cell>
        </row>
        <row r="598">
          <cell r="A598" t="str">
            <v>Plomeros</v>
          </cell>
          <cell r="B598" t="str">
            <v>M. O.1052-5 [5] Inst. Gibault 8"</v>
          </cell>
          <cell r="C598" t="str">
            <v>Ud</v>
          </cell>
          <cell r="D598">
            <v>13.64</v>
          </cell>
          <cell r="E598">
            <v>1</v>
          </cell>
          <cell r="F598">
            <v>0</v>
          </cell>
          <cell r="G598">
            <v>1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  <cell r="L598">
            <v>0</v>
          </cell>
          <cell r="M598">
            <v>0</v>
          </cell>
          <cell r="N598">
            <v>180.02385517708092</v>
          </cell>
        </row>
        <row r="599">
          <cell r="A599" t="str">
            <v>Plomeros</v>
          </cell>
          <cell r="B599" t="str">
            <v>M. O.1052-6 [6] Inst. Gibault 10"</v>
          </cell>
          <cell r="C599" t="str">
            <v>Ud</v>
          </cell>
          <cell r="D599">
            <v>12.16</v>
          </cell>
          <cell r="E599">
            <v>1</v>
          </cell>
          <cell r="F599">
            <v>0</v>
          </cell>
          <cell r="G599">
            <v>1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  <cell r="L599">
            <v>0</v>
          </cell>
          <cell r="M599">
            <v>0</v>
          </cell>
          <cell r="N599">
            <v>201.9346533400809</v>
          </cell>
        </row>
        <row r="600">
          <cell r="A600" t="str">
            <v>Plomeros</v>
          </cell>
          <cell r="B600" t="str">
            <v>M. O.1052-7 [7] Inst. Gibault 12"</v>
          </cell>
          <cell r="C600" t="str">
            <v>Ud</v>
          </cell>
          <cell r="D600">
            <v>10</v>
          </cell>
          <cell r="E600">
            <v>1</v>
          </cell>
          <cell r="F600">
            <v>0</v>
          </cell>
          <cell r="G600">
            <v>1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  <cell r="L600">
            <v>0</v>
          </cell>
          <cell r="M600">
            <v>0</v>
          </cell>
          <cell r="N600">
            <v>245.55253846153838</v>
          </cell>
        </row>
        <row r="601">
          <cell r="A601" t="str">
            <v>Plomeros</v>
          </cell>
          <cell r="B601" t="str">
            <v>M. O.1052-8 [8] Inst. Gibault 16"</v>
          </cell>
          <cell r="C601" t="str">
            <v>Ud</v>
          </cell>
          <cell r="D601">
            <v>8.33</v>
          </cell>
          <cell r="E601">
            <v>1</v>
          </cell>
          <cell r="F601">
            <v>0</v>
          </cell>
          <cell r="G601">
            <v>1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  <cell r="L601">
            <v>0</v>
          </cell>
          <cell r="M601">
            <v>0</v>
          </cell>
          <cell r="N601">
            <v>294.78095853726097</v>
          </cell>
        </row>
        <row r="602">
          <cell r="A602" t="str">
            <v>Plomeros</v>
          </cell>
          <cell r="B602" t="str">
            <v>M. O.1052-9 [9] Inst. Gibault 20"</v>
          </cell>
          <cell r="C602" t="str">
            <v>Ud</v>
          </cell>
          <cell r="D602">
            <v>6.43</v>
          </cell>
          <cell r="E602">
            <v>1</v>
          </cell>
          <cell r="F602">
            <v>0</v>
          </cell>
          <cell r="G602">
            <v>1</v>
          </cell>
          <cell r="H602">
            <v>0</v>
          </cell>
          <cell r="I602">
            <v>0</v>
          </cell>
          <cell r="J602">
            <v>0</v>
          </cell>
          <cell r="K602">
            <v>0</v>
          </cell>
          <cell r="L602">
            <v>0</v>
          </cell>
          <cell r="M602">
            <v>0</v>
          </cell>
          <cell r="N602">
            <v>381.88575188419657</v>
          </cell>
        </row>
        <row r="603">
          <cell r="A603" t="str">
            <v>Plomeros</v>
          </cell>
          <cell r="B603" t="str">
            <v xml:space="preserve">M.O. PLOMERÍA (INST. PIEZA ESP., PVC, POR DIAM., C/BOCA)  </v>
          </cell>
          <cell r="N603" t="str">
            <v>P. A.</v>
          </cell>
        </row>
        <row r="604">
          <cell r="A604" t="str">
            <v>Plomeros</v>
          </cell>
          <cell r="B604" t="str">
            <v>M. O.1053-1 [1] Inst. pieza especial pvc 1"</v>
          </cell>
          <cell r="C604" t="str">
            <v>Ud</v>
          </cell>
          <cell r="D604">
            <v>150</v>
          </cell>
          <cell r="E604">
            <v>1</v>
          </cell>
          <cell r="F604">
            <v>0</v>
          </cell>
          <cell r="G604">
            <v>1</v>
          </cell>
          <cell r="H604">
            <v>0</v>
          </cell>
          <cell r="I604">
            <v>0</v>
          </cell>
          <cell r="J604">
            <v>0</v>
          </cell>
          <cell r="K604">
            <v>0</v>
          </cell>
          <cell r="L604">
            <v>0</v>
          </cell>
          <cell r="M604">
            <v>0</v>
          </cell>
          <cell r="N604">
            <v>16.370169230769225</v>
          </cell>
        </row>
        <row r="605">
          <cell r="A605" t="str">
            <v>Plomeros</v>
          </cell>
          <cell r="B605" t="str">
            <v>M. O.1053-2 [2] Inst. pieza especial pvc 1 ¼"</v>
          </cell>
          <cell r="C605" t="str">
            <v>Ud</v>
          </cell>
          <cell r="D605">
            <v>103.85</v>
          </cell>
          <cell r="E605">
            <v>1</v>
          </cell>
          <cell r="F605">
            <v>0</v>
          </cell>
          <cell r="G605">
            <v>1</v>
          </cell>
          <cell r="H605">
            <v>0</v>
          </cell>
          <cell r="I605">
            <v>0</v>
          </cell>
          <cell r="J605">
            <v>0</v>
          </cell>
          <cell r="K605">
            <v>0</v>
          </cell>
          <cell r="L605">
            <v>0</v>
          </cell>
          <cell r="M605">
            <v>0</v>
          </cell>
          <cell r="N605">
            <v>23.644924262064361</v>
          </cell>
        </row>
        <row r="606">
          <cell r="A606" t="str">
            <v>Plomeros</v>
          </cell>
          <cell r="B606" t="str">
            <v>M. O.1053-3 [3] Inst. pieza especial pvc 1 ½"</v>
          </cell>
          <cell r="C606" t="str">
            <v>Ud</v>
          </cell>
          <cell r="D606">
            <v>103.85</v>
          </cell>
          <cell r="E606">
            <v>1</v>
          </cell>
          <cell r="F606">
            <v>0</v>
          </cell>
          <cell r="G606">
            <v>1</v>
          </cell>
          <cell r="H606">
            <v>0</v>
          </cell>
          <cell r="I606">
            <v>0</v>
          </cell>
          <cell r="J606">
            <v>0</v>
          </cell>
          <cell r="K606">
            <v>0</v>
          </cell>
          <cell r="L606">
            <v>0</v>
          </cell>
          <cell r="M606">
            <v>0</v>
          </cell>
          <cell r="N606">
            <v>23.644924262064361</v>
          </cell>
        </row>
        <row r="607">
          <cell r="A607" t="str">
            <v>Plomeros</v>
          </cell>
          <cell r="B607" t="str">
            <v>M. O.1053-4 [4] Inst. pieza especial pvc 2"</v>
          </cell>
          <cell r="C607" t="str">
            <v>Ud</v>
          </cell>
          <cell r="D607">
            <v>103.85</v>
          </cell>
          <cell r="E607">
            <v>1</v>
          </cell>
          <cell r="F607">
            <v>0</v>
          </cell>
          <cell r="G607">
            <v>1</v>
          </cell>
          <cell r="H607">
            <v>0</v>
          </cell>
          <cell r="I607">
            <v>0</v>
          </cell>
          <cell r="J607">
            <v>0</v>
          </cell>
          <cell r="K607">
            <v>0</v>
          </cell>
          <cell r="L607">
            <v>0</v>
          </cell>
          <cell r="M607">
            <v>0</v>
          </cell>
          <cell r="N607">
            <v>23.644924262064361</v>
          </cell>
        </row>
        <row r="608">
          <cell r="A608" t="str">
            <v>Plomeros</v>
          </cell>
          <cell r="B608" t="str">
            <v>M. O.1053-5 [5] Inst. pieza especial pvc 3"</v>
          </cell>
          <cell r="C608" t="str">
            <v>Ud</v>
          </cell>
          <cell r="D608">
            <v>84.38</v>
          </cell>
          <cell r="E608">
            <v>1</v>
          </cell>
          <cell r="F608">
            <v>0</v>
          </cell>
          <cell r="G608">
            <v>1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  <cell r="M608">
            <v>0</v>
          </cell>
          <cell r="N608">
            <v>29.100798585155058</v>
          </cell>
        </row>
        <row r="609">
          <cell r="A609" t="str">
            <v>Plomeros</v>
          </cell>
          <cell r="B609" t="str">
            <v>M. O.1053-6 [6] Inst. pieza especial pvc 4"</v>
          </cell>
          <cell r="C609" t="str">
            <v>Ud</v>
          </cell>
          <cell r="D609">
            <v>67.5</v>
          </cell>
          <cell r="E609">
            <v>1</v>
          </cell>
          <cell r="F609">
            <v>0</v>
          </cell>
          <cell r="G609">
            <v>1</v>
          </cell>
          <cell r="H609">
            <v>0</v>
          </cell>
          <cell r="I609">
            <v>0</v>
          </cell>
          <cell r="J609">
            <v>0</v>
          </cell>
          <cell r="K609">
            <v>0</v>
          </cell>
          <cell r="L609">
            <v>0</v>
          </cell>
          <cell r="M609">
            <v>0</v>
          </cell>
          <cell r="N609">
            <v>36.378153846153836</v>
          </cell>
        </row>
        <row r="610">
          <cell r="A610" t="str">
            <v>Plomeros</v>
          </cell>
          <cell r="B610" t="str">
            <v>M. O.1053-7 [7] Inst. pieza especial pvc 6"</v>
          </cell>
          <cell r="C610" t="str">
            <v>Ud</v>
          </cell>
          <cell r="D610">
            <v>56.25</v>
          </cell>
          <cell r="E610">
            <v>1</v>
          </cell>
          <cell r="F610">
            <v>0</v>
          </cell>
          <cell r="G610">
            <v>1</v>
          </cell>
          <cell r="H610">
            <v>0</v>
          </cell>
          <cell r="I610">
            <v>0</v>
          </cell>
          <cell r="J610">
            <v>0</v>
          </cell>
          <cell r="K610">
            <v>0</v>
          </cell>
          <cell r="L610">
            <v>0</v>
          </cell>
          <cell r="M610">
            <v>0</v>
          </cell>
          <cell r="N610">
            <v>43.653784615384602</v>
          </cell>
        </row>
        <row r="611">
          <cell r="A611" t="str">
            <v>Plomeros</v>
          </cell>
          <cell r="B611" t="str">
            <v>M. O.1053-8 [8] Inst. pieza especial pvc 8"</v>
          </cell>
          <cell r="C611" t="str">
            <v>Ud</v>
          </cell>
          <cell r="D611">
            <v>40.909999999999997</v>
          </cell>
          <cell r="E611">
            <v>1</v>
          </cell>
          <cell r="F611">
            <v>0</v>
          </cell>
          <cell r="G611">
            <v>1</v>
          </cell>
          <cell r="H611">
            <v>0</v>
          </cell>
          <cell r="I611">
            <v>0</v>
          </cell>
          <cell r="J611">
            <v>0</v>
          </cell>
          <cell r="K611">
            <v>0</v>
          </cell>
          <cell r="L611">
            <v>0</v>
          </cell>
          <cell r="M611">
            <v>0</v>
          </cell>
          <cell r="N611">
            <v>60.022620010153602</v>
          </cell>
        </row>
        <row r="612">
          <cell r="A612" t="str">
            <v>Plomeros</v>
          </cell>
          <cell r="B612" t="str">
            <v>M. O.1053-9 [9] Inst. pieza especial pvc 10"</v>
          </cell>
          <cell r="C612" t="str">
            <v>Ud</v>
          </cell>
          <cell r="D612">
            <v>32.14</v>
          </cell>
          <cell r="E612">
            <v>1</v>
          </cell>
          <cell r="F612">
            <v>0</v>
          </cell>
          <cell r="G612">
            <v>1</v>
          </cell>
          <cell r="H612">
            <v>0</v>
          </cell>
          <cell r="I612">
            <v>0</v>
          </cell>
          <cell r="J612">
            <v>0</v>
          </cell>
          <cell r="K612">
            <v>0</v>
          </cell>
          <cell r="L612">
            <v>0</v>
          </cell>
          <cell r="M612">
            <v>0</v>
          </cell>
          <cell r="N612">
            <v>76.400914269302547</v>
          </cell>
        </row>
        <row r="613">
          <cell r="A613" t="str">
            <v>Plomeros</v>
          </cell>
          <cell r="B613" t="str">
            <v>M. O.1053-10 [10] Inst. pieza especial pvc 12"</v>
          </cell>
          <cell r="C613" t="str">
            <v>Ud</v>
          </cell>
          <cell r="D613">
            <v>28.72</v>
          </cell>
          <cell r="E613">
            <v>1</v>
          </cell>
          <cell r="F613">
            <v>0</v>
          </cell>
          <cell r="G613">
            <v>1</v>
          </cell>
          <cell r="H613">
            <v>0</v>
          </cell>
          <cell r="I613">
            <v>0</v>
          </cell>
          <cell r="J613">
            <v>0</v>
          </cell>
          <cell r="K613">
            <v>0</v>
          </cell>
          <cell r="L613">
            <v>0</v>
          </cell>
          <cell r="M613">
            <v>0</v>
          </cell>
          <cell r="N613">
            <v>85.4987947289479</v>
          </cell>
        </row>
        <row r="614">
          <cell r="A614" t="str">
            <v>Plomeros</v>
          </cell>
          <cell r="B614" t="str">
            <v>M. O.1053-11 [11] Inst. pieza especial pvc 16"</v>
          </cell>
          <cell r="C614" t="str">
            <v>Ud</v>
          </cell>
          <cell r="D614">
            <v>24.55</v>
          </cell>
          <cell r="E614">
            <v>1</v>
          </cell>
          <cell r="F614">
            <v>0</v>
          </cell>
          <cell r="G614">
            <v>1</v>
          </cell>
          <cell r="H614">
            <v>0</v>
          </cell>
          <cell r="I614">
            <v>0</v>
          </cell>
          <cell r="J614">
            <v>0</v>
          </cell>
          <cell r="K614">
            <v>0</v>
          </cell>
          <cell r="L614">
            <v>0</v>
          </cell>
          <cell r="M614">
            <v>0</v>
          </cell>
          <cell r="N614">
            <v>100.02140059533131</v>
          </cell>
        </row>
        <row r="615">
          <cell r="A615" t="str">
            <v>Plomeros</v>
          </cell>
          <cell r="B615" t="str">
            <v>M. O.1053-12 [12] Inst. pieza especial pvc 20"</v>
          </cell>
          <cell r="C615" t="str">
            <v>Ud</v>
          </cell>
          <cell r="D615">
            <v>19.57</v>
          </cell>
          <cell r="E615">
            <v>1</v>
          </cell>
          <cell r="F615">
            <v>0</v>
          </cell>
          <cell r="G615">
            <v>1</v>
          </cell>
          <cell r="H615">
            <v>0</v>
          </cell>
          <cell r="I615">
            <v>0</v>
          </cell>
          <cell r="J615">
            <v>0</v>
          </cell>
          <cell r="K615">
            <v>0</v>
          </cell>
          <cell r="L615">
            <v>0</v>
          </cell>
          <cell r="M615">
            <v>0</v>
          </cell>
          <cell r="N615">
            <v>125.47395935694347</v>
          </cell>
        </row>
        <row r="616">
          <cell r="A616" t="str">
            <v>Plomeros</v>
          </cell>
          <cell r="B616" t="str">
            <v xml:space="preserve">M.O. PLOMERÍA (INST. PIEZA ESP., ROSCA, POR DIAM., C/BOCA  </v>
          </cell>
          <cell r="N616" t="str">
            <v>P. A.</v>
          </cell>
        </row>
        <row r="617">
          <cell r="A617" t="str">
            <v>Plomeros</v>
          </cell>
          <cell r="B617" t="str">
            <v>M. O.1054-1 [1] Inst. pieza especial con rosca 1"</v>
          </cell>
          <cell r="C617" t="str">
            <v>Ud</v>
          </cell>
          <cell r="D617">
            <v>67.5</v>
          </cell>
          <cell r="E617">
            <v>1</v>
          </cell>
          <cell r="F617">
            <v>0</v>
          </cell>
          <cell r="G617">
            <v>1</v>
          </cell>
          <cell r="H617">
            <v>0</v>
          </cell>
          <cell r="I617">
            <v>0</v>
          </cell>
          <cell r="J617">
            <v>0</v>
          </cell>
          <cell r="K617">
            <v>0</v>
          </cell>
          <cell r="L617">
            <v>0</v>
          </cell>
          <cell r="M617">
            <v>0</v>
          </cell>
          <cell r="N617">
            <v>36.378153846153836</v>
          </cell>
        </row>
        <row r="618">
          <cell r="A618" t="str">
            <v>Plomeros</v>
          </cell>
          <cell r="B618" t="str">
            <v>M. O.1054-2 [2] Inst. pieza especial con rosca 1 ¼"</v>
          </cell>
          <cell r="C618" t="str">
            <v>Ud</v>
          </cell>
          <cell r="D618">
            <v>50</v>
          </cell>
          <cell r="E618">
            <v>1</v>
          </cell>
          <cell r="F618">
            <v>0</v>
          </cell>
          <cell r="G618">
            <v>1</v>
          </cell>
          <cell r="H618">
            <v>0</v>
          </cell>
          <cell r="I618">
            <v>0</v>
          </cell>
          <cell r="J618">
            <v>0</v>
          </cell>
          <cell r="K618">
            <v>0</v>
          </cell>
          <cell r="L618">
            <v>0</v>
          </cell>
          <cell r="M618">
            <v>0</v>
          </cell>
          <cell r="N618">
            <v>49.110507692307671</v>
          </cell>
        </row>
        <row r="619">
          <cell r="A619" t="str">
            <v>Plomeros</v>
          </cell>
          <cell r="B619" t="str">
            <v>M. O.1054-3 [3] Inst. pieza especial con rosca 1 ½"</v>
          </cell>
          <cell r="C619" t="str">
            <v>Ud</v>
          </cell>
          <cell r="D619">
            <v>40.909999999999997</v>
          </cell>
          <cell r="E619">
            <v>1</v>
          </cell>
          <cell r="F619">
            <v>0</v>
          </cell>
          <cell r="G619">
            <v>1</v>
          </cell>
          <cell r="H619">
            <v>0</v>
          </cell>
          <cell r="I619">
            <v>0</v>
          </cell>
          <cell r="J619">
            <v>0</v>
          </cell>
          <cell r="K619">
            <v>0</v>
          </cell>
          <cell r="L619">
            <v>0</v>
          </cell>
          <cell r="M619">
            <v>0</v>
          </cell>
          <cell r="N619">
            <v>60.022620010153602</v>
          </cell>
        </row>
        <row r="620">
          <cell r="A620" t="str">
            <v>Plomeros</v>
          </cell>
          <cell r="B620" t="str">
            <v>M. O.1054-4 [4] Inst. pieza especial con rosca 2"</v>
          </cell>
          <cell r="C620" t="str">
            <v>Ud</v>
          </cell>
          <cell r="D620">
            <v>32.14</v>
          </cell>
          <cell r="E620">
            <v>1</v>
          </cell>
          <cell r="F620">
            <v>0</v>
          </cell>
          <cell r="G620">
            <v>1</v>
          </cell>
          <cell r="H620">
            <v>0</v>
          </cell>
          <cell r="I620">
            <v>0</v>
          </cell>
          <cell r="J620">
            <v>0</v>
          </cell>
          <cell r="K620">
            <v>0</v>
          </cell>
          <cell r="L620">
            <v>0</v>
          </cell>
          <cell r="M620">
            <v>0</v>
          </cell>
          <cell r="N620">
            <v>76.400914269302547</v>
          </cell>
        </row>
        <row r="621">
          <cell r="A621" t="str">
            <v>Plomeros</v>
          </cell>
          <cell r="B621" t="str">
            <v>M. O.1054-5 [5] Inst. pieza especial con rosca 3"</v>
          </cell>
          <cell r="C621" t="str">
            <v>Ud</v>
          </cell>
          <cell r="D621">
            <v>28.72</v>
          </cell>
          <cell r="E621">
            <v>1</v>
          </cell>
          <cell r="F621">
            <v>0</v>
          </cell>
          <cell r="G621">
            <v>1</v>
          </cell>
          <cell r="H621">
            <v>0</v>
          </cell>
          <cell r="I621">
            <v>0</v>
          </cell>
          <cell r="J621">
            <v>0</v>
          </cell>
          <cell r="K621">
            <v>0</v>
          </cell>
          <cell r="L621">
            <v>0</v>
          </cell>
          <cell r="M621">
            <v>0</v>
          </cell>
          <cell r="N621">
            <v>85.4987947289479</v>
          </cell>
        </row>
        <row r="622">
          <cell r="A622" t="str">
            <v>Plomeros</v>
          </cell>
          <cell r="B622" t="str">
            <v>M. O.1054-6 [6] Inst. pieza especial con rosca 4"</v>
          </cell>
          <cell r="C622" t="str">
            <v>Ud</v>
          </cell>
          <cell r="D622">
            <v>24.55</v>
          </cell>
          <cell r="E622">
            <v>1</v>
          </cell>
          <cell r="F622">
            <v>0</v>
          </cell>
          <cell r="G622">
            <v>1</v>
          </cell>
          <cell r="H622">
            <v>0</v>
          </cell>
          <cell r="I622">
            <v>0</v>
          </cell>
          <cell r="J622">
            <v>0</v>
          </cell>
          <cell r="K622">
            <v>0</v>
          </cell>
          <cell r="L622">
            <v>0</v>
          </cell>
          <cell r="M622">
            <v>0</v>
          </cell>
          <cell r="N622">
            <v>100.02140059533131</v>
          </cell>
        </row>
        <row r="623">
          <cell r="A623" t="str">
            <v>Plomeros</v>
          </cell>
          <cell r="B623" t="str">
            <v>M. O.1054-7 [7] Inst. pieza especial con rosca 6"</v>
          </cell>
          <cell r="C623" t="str">
            <v>Ud</v>
          </cell>
          <cell r="D623">
            <v>16.46</v>
          </cell>
          <cell r="E623">
            <v>1</v>
          </cell>
          <cell r="F623">
            <v>0</v>
          </cell>
          <cell r="G623">
            <v>1</v>
          </cell>
          <cell r="H623">
            <v>0</v>
          </cell>
          <cell r="I623">
            <v>0</v>
          </cell>
          <cell r="J623">
            <v>0</v>
          </cell>
          <cell r="K623">
            <v>0</v>
          </cell>
          <cell r="L623">
            <v>0</v>
          </cell>
          <cell r="M623">
            <v>0</v>
          </cell>
          <cell r="N623">
            <v>149.18137209084955</v>
          </cell>
        </row>
        <row r="624">
          <cell r="A624" t="str">
            <v>Plomeros</v>
          </cell>
          <cell r="B624" t="str">
            <v>M. O.1054-8 [8] Inst. pieza especial con rosca 8"</v>
          </cell>
          <cell r="C624" t="str">
            <v>Ud</v>
          </cell>
          <cell r="D624">
            <v>10</v>
          </cell>
          <cell r="E624">
            <v>1</v>
          </cell>
          <cell r="F624">
            <v>0</v>
          </cell>
          <cell r="G624">
            <v>1</v>
          </cell>
          <cell r="H624">
            <v>0</v>
          </cell>
          <cell r="I624">
            <v>0</v>
          </cell>
          <cell r="J624">
            <v>0</v>
          </cell>
          <cell r="K624">
            <v>0</v>
          </cell>
          <cell r="L624">
            <v>0</v>
          </cell>
          <cell r="M624">
            <v>0</v>
          </cell>
          <cell r="N624">
            <v>245.55253846153838</v>
          </cell>
        </row>
        <row r="625">
          <cell r="A625" t="str">
            <v>Plomeros</v>
          </cell>
          <cell r="B625" t="str">
            <v>M. O.1054-9 [9] Inst. pieza especial con rosca 10"</v>
          </cell>
          <cell r="C625" t="str">
            <v>Ud</v>
          </cell>
          <cell r="D625">
            <v>8.33</v>
          </cell>
          <cell r="E625">
            <v>1</v>
          </cell>
          <cell r="F625">
            <v>0</v>
          </cell>
          <cell r="G625">
            <v>1</v>
          </cell>
          <cell r="H625">
            <v>0</v>
          </cell>
          <cell r="I625">
            <v>0</v>
          </cell>
          <cell r="J625">
            <v>0</v>
          </cell>
          <cell r="K625">
            <v>0</v>
          </cell>
          <cell r="L625">
            <v>0</v>
          </cell>
          <cell r="M625">
            <v>0</v>
          </cell>
          <cell r="N625">
            <v>294.78095853726097</v>
          </cell>
        </row>
        <row r="626">
          <cell r="A626" t="str">
            <v>Plomeros</v>
          </cell>
          <cell r="B626" t="str">
            <v>M. O.1054-10 [10] Inst. pieza especial con rosca 12"</v>
          </cell>
          <cell r="C626" t="str">
            <v>Ud</v>
          </cell>
          <cell r="D626">
            <v>6.43</v>
          </cell>
          <cell r="E626">
            <v>1</v>
          </cell>
          <cell r="F626">
            <v>0</v>
          </cell>
          <cell r="G626">
            <v>1</v>
          </cell>
          <cell r="H626">
            <v>0</v>
          </cell>
          <cell r="I626">
            <v>0</v>
          </cell>
          <cell r="J626">
            <v>0</v>
          </cell>
          <cell r="K626">
            <v>0</v>
          </cell>
          <cell r="L626">
            <v>0</v>
          </cell>
          <cell r="M626">
            <v>0</v>
          </cell>
          <cell r="N626">
            <v>381.88575188419657</v>
          </cell>
        </row>
        <row r="627">
          <cell r="A627" t="str">
            <v>Plomeros</v>
          </cell>
          <cell r="B627" t="str">
            <v xml:space="preserve">M.O. PLOMERÍA (INST. TINACO DE AGUA)  </v>
          </cell>
          <cell r="N627" t="str">
            <v>P. A.</v>
          </cell>
        </row>
        <row r="628">
          <cell r="A628" t="str">
            <v>Plomeros</v>
          </cell>
          <cell r="B628" t="str">
            <v>M. O.1055-1 [1] Inst. tinaco</v>
          </cell>
          <cell r="C628" t="str">
            <v>Ud</v>
          </cell>
          <cell r="D628">
            <v>0.6</v>
          </cell>
          <cell r="E628">
            <v>1</v>
          </cell>
          <cell r="F628">
            <v>0</v>
          </cell>
          <cell r="G628">
            <v>1</v>
          </cell>
          <cell r="H628">
            <v>0</v>
          </cell>
          <cell r="I628">
            <v>0</v>
          </cell>
          <cell r="J628">
            <v>0</v>
          </cell>
          <cell r="K628">
            <v>0</v>
          </cell>
          <cell r="L628">
            <v>0</v>
          </cell>
          <cell r="M628">
            <v>0</v>
          </cell>
          <cell r="N628">
            <v>4092.5423076923062</v>
          </cell>
        </row>
        <row r="629">
          <cell r="A629" t="str">
            <v>Plomeros</v>
          </cell>
          <cell r="B629" t="str">
            <v xml:space="preserve">M.O. PLOMERÍA (INST. TRAMPA GRASA Y CÁMARA INSP.)  </v>
          </cell>
          <cell r="N629" t="str">
            <v>P. A.</v>
          </cell>
        </row>
        <row r="630">
          <cell r="A630" t="str">
            <v>Plomeros</v>
          </cell>
          <cell r="B630" t="str">
            <v>M. O.1056-1 [1] Inst. cámara insp., tub. 2"</v>
          </cell>
          <cell r="C630" t="str">
            <v>Ud</v>
          </cell>
          <cell r="D630">
            <v>1.99</v>
          </cell>
          <cell r="E630">
            <v>1</v>
          </cell>
          <cell r="F630">
            <v>0</v>
          </cell>
          <cell r="G630">
            <v>1</v>
          </cell>
          <cell r="H630">
            <v>0</v>
          </cell>
          <cell r="I630">
            <v>0</v>
          </cell>
          <cell r="J630">
            <v>0</v>
          </cell>
          <cell r="K630">
            <v>0</v>
          </cell>
          <cell r="L630">
            <v>0</v>
          </cell>
          <cell r="M630">
            <v>0</v>
          </cell>
          <cell r="N630">
            <v>1233.9323540780822</v>
          </cell>
        </row>
        <row r="631">
          <cell r="A631" t="str">
            <v>Plomeros</v>
          </cell>
          <cell r="B631" t="str">
            <v>M. O.1056-2 [2] Inst. cámara insp., tub. 3" y 4"</v>
          </cell>
          <cell r="C631" t="str">
            <v>Ud</v>
          </cell>
          <cell r="D631">
            <v>1.99</v>
          </cell>
          <cell r="E631">
            <v>1</v>
          </cell>
          <cell r="F631">
            <v>0</v>
          </cell>
          <cell r="G631">
            <v>1</v>
          </cell>
          <cell r="H631">
            <v>0</v>
          </cell>
          <cell r="I631">
            <v>0</v>
          </cell>
          <cell r="J631">
            <v>0</v>
          </cell>
          <cell r="K631">
            <v>0</v>
          </cell>
          <cell r="L631">
            <v>0</v>
          </cell>
          <cell r="M631">
            <v>0</v>
          </cell>
          <cell r="N631">
            <v>1233.9323540780822</v>
          </cell>
        </row>
        <row r="632">
          <cell r="A632" t="str">
            <v>Plomeros</v>
          </cell>
          <cell r="B632" t="str">
            <v>M. O.1056-3 [3] Inst. cámara insp. tub. 5" y 6"</v>
          </cell>
          <cell r="C632" t="str">
            <v>Ud</v>
          </cell>
          <cell r="D632">
            <v>1.5</v>
          </cell>
          <cell r="E632">
            <v>1</v>
          </cell>
          <cell r="F632">
            <v>0</v>
          </cell>
          <cell r="G632">
            <v>1</v>
          </cell>
          <cell r="H632">
            <v>0</v>
          </cell>
          <cell r="I632">
            <v>0</v>
          </cell>
          <cell r="J632">
            <v>0</v>
          </cell>
          <cell r="K632">
            <v>0</v>
          </cell>
          <cell r="L632">
            <v>0</v>
          </cell>
          <cell r="M632">
            <v>0</v>
          </cell>
          <cell r="N632">
            <v>1637.0169230769225</v>
          </cell>
        </row>
        <row r="633">
          <cell r="A633" t="str">
            <v>Plomeros</v>
          </cell>
          <cell r="B633" t="str">
            <v>M. O.1056-4 [4] Inst. trampa de grasa 1 cámara</v>
          </cell>
          <cell r="C633" t="str">
            <v>Ud</v>
          </cell>
          <cell r="D633">
            <v>1.22</v>
          </cell>
          <cell r="E633">
            <v>1</v>
          </cell>
          <cell r="F633">
            <v>0</v>
          </cell>
          <cell r="G633">
            <v>1</v>
          </cell>
          <cell r="H633">
            <v>0</v>
          </cell>
          <cell r="I633">
            <v>0</v>
          </cell>
          <cell r="J633">
            <v>0</v>
          </cell>
          <cell r="K633">
            <v>0</v>
          </cell>
          <cell r="L633">
            <v>0</v>
          </cell>
          <cell r="M633">
            <v>0</v>
          </cell>
          <cell r="N633">
            <v>2012.7257250945768</v>
          </cell>
        </row>
        <row r="634">
          <cell r="A634" t="str">
            <v>Plomeros</v>
          </cell>
          <cell r="B634" t="str">
            <v>M. O.1056-5 [5] Inst. trampa de grasa 2 cámaras</v>
          </cell>
          <cell r="C634" t="str">
            <v>Ud</v>
          </cell>
          <cell r="D634">
            <v>0.78</v>
          </cell>
          <cell r="E634">
            <v>1</v>
          </cell>
          <cell r="F634">
            <v>0</v>
          </cell>
          <cell r="G634">
            <v>1</v>
          </cell>
          <cell r="H634">
            <v>0</v>
          </cell>
          <cell r="I634">
            <v>0</v>
          </cell>
          <cell r="J634">
            <v>0</v>
          </cell>
          <cell r="K634">
            <v>0</v>
          </cell>
          <cell r="L634">
            <v>0</v>
          </cell>
          <cell r="M634">
            <v>0</v>
          </cell>
          <cell r="N634">
            <v>3148.1094674556202</v>
          </cell>
        </row>
        <row r="635">
          <cell r="A635" t="str">
            <v>Plomeros</v>
          </cell>
          <cell r="B635" t="str">
            <v>M. O.1056-6 [6] Inst. tapa de Hormigón</v>
          </cell>
          <cell r="C635" t="str">
            <v>Ud</v>
          </cell>
          <cell r="D635">
            <v>10</v>
          </cell>
          <cell r="E635">
            <v>1</v>
          </cell>
          <cell r="F635">
            <v>0</v>
          </cell>
          <cell r="G635">
            <v>1</v>
          </cell>
          <cell r="H635">
            <v>0</v>
          </cell>
          <cell r="I635">
            <v>0</v>
          </cell>
          <cell r="J635">
            <v>0</v>
          </cell>
          <cell r="K635">
            <v>0</v>
          </cell>
          <cell r="L635">
            <v>0</v>
          </cell>
          <cell r="M635">
            <v>0</v>
          </cell>
          <cell r="N635">
            <v>245.55253846153838</v>
          </cell>
        </row>
        <row r="636">
          <cell r="A636" t="str">
            <v>Plomeros</v>
          </cell>
          <cell r="B636" t="str">
            <v xml:space="preserve">M.O. PLOMERÍA (INSTALACIÓN LAVADORA)  </v>
          </cell>
          <cell r="N636" t="str">
            <v>P. A.</v>
          </cell>
        </row>
        <row r="637">
          <cell r="A637" t="str">
            <v>Plomeros</v>
          </cell>
          <cell r="B637" t="str">
            <v>M. O.1057-1 [1] Inst. lavadora automát., doméstica</v>
          </cell>
          <cell r="C637" t="str">
            <v>Ud</v>
          </cell>
          <cell r="D637">
            <v>1.37</v>
          </cell>
          <cell r="E637">
            <v>1</v>
          </cell>
          <cell r="F637">
            <v>0</v>
          </cell>
          <cell r="G637">
            <v>1</v>
          </cell>
          <cell r="H637">
            <v>0</v>
          </cell>
          <cell r="I637">
            <v>0</v>
          </cell>
          <cell r="J637">
            <v>0</v>
          </cell>
          <cell r="K637">
            <v>0</v>
          </cell>
          <cell r="L637">
            <v>0</v>
          </cell>
          <cell r="M637">
            <v>0</v>
          </cell>
          <cell r="N637">
            <v>1792.3542953396959</v>
          </cell>
        </row>
        <row r="638">
          <cell r="A638" t="str">
            <v>Plomeros</v>
          </cell>
          <cell r="B638" t="str">
            <v>M. O.1057-2 [2] Inst. lavadora automát., Industriales o comerciales</v>
          </cell>
          <cell r="C638" t="str">
            <v>Ud</v>
          </cell>
          <cell r="D638" t="str">
            <v>P. A.</v>
          </cell>
          <cell r="E638">
            <v>0</v>
          </cell>
          <cell r="F638">
            <v>0</v>
          </cell>
          <cell r="G638">
            <v>0</v>
          </cell>
          <cell r="H638">
            <v>0</v>
          </cell>
          <cell r="I638">
            <v>0</v>
          </cell>
          <cell r="J638">
            <v>0</v>
          </cell>
          <cell r="K638">
            <v>0</v>
          </cell>
          <cell r="L638">
            <v>0</v>
          </cell>
          <cell r="M638">
            <v>0</v>
          </cell>
          <cell r="N638" t="str">
            <v>P. A.</v>
          </cell>
        </row>
        <row r="639">
          <cell r="A639" t="str">
            <v>Plomeros</v>
          </cell>
          <cell r="B639" t="str">
            <v xml:space="preserve">M.O. PLOMERÍA (INST. VÁLVULA DE AIRE)  </v>
          </cell>
          <cell r="N639" t="str">
            <v>P. A.</v>
          </cell>
        </row>
        <row r="640">
          <cell r="A640" t="str">
            <v>Plomeros</v>
          </cell>
          <cell r="B640" t="str">
            <v>M. O.1058-1 [1] Inst. válvula de aire + Clamps y acces.</v>
          </cell>
          <cell r="C640" t="str">
            <v>Ud</v>
          </cell>
          <cell r="D640">
            <v>2.74</v>
          </cell>
          <cell r="E640">
            <v>1</v>
          </cell>
          <cell r="F640">
            <v>0</v>
          </cell>
          <cell r="G640">
            <v>1</v>
          </cell>
          <cell r="H640">
            <v>0</v>
          </cell>
          <cell r="I640">
            <v>0</v>
          </cell>
          <cell r="J640">
            <v>0</v>
          </cell>
          <cell r="K640">
            <v>0</v>
          </cell>
          <cell r="L640">
            <v>0</v>
          </cell>
          <cell r="M640">
            <v>0</v>
          </cell>
          <cell r="N640">
            <v>896.17714766984795</v>
          </cell>
        </row>
        <row r="641">
          <cell r="A641" t="str">
            <v>Plomeros</v>
          </cell>
          <cell r="B641" t="str">
            <v xml:space="preserve">M.O. PLOMERÍA (INST. VÁLVULA DE COMPUERTA, CAMPANA)  </v>
          </cell>
          <cell r="N641" t="str">
            <v>P. A.</v>
          </cell>
        </row>
        <row r="642">
          <cell r="A642" t="str">
            <v>Plomeros</v>
          </cell>
          <cell r="B642" t="str">
            <v>M. O.1059-1 [1] Inst. válvula compuerta, campana 2"</v>
          </cell>
          <cell r="C642" t="str">
            <v>Ud</v>
          </cell>
          <cell r="D642">
            <v>6.43</v>
          </cell>
          <cell r="E642">
            <v>1</v>
          </cell>
          <cell r="F642">
            <v>0</v>
          </cell>
          <cell r="G642">
            <v>1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  <cell r="L642">
            <v>0</v>
          </cell>
          <cell r="M642">
            <v>0</v>
          </cell>
          <cell r="N642">
            <v>381.88575188419657</v>
          </cell>
        </row>
        <row r="643">
          <cell r="A643" t="str">
            <v>Plomeros</v>
          </cell>
          <cell r="B643" t="str">
            <v>M. O.1059-2 [2] Inst. válvula compuerta, campana 3"</v>
          </cell>
          <cell r="C643" t="str">
            <v>Ud</v>
          </cell>
          <cell r="D643">
            <v>5.77</v>
          </cell>
          <cell r="E643">
            <v>1</v>
          </cell>
          <cell r="F643">
            <v>0</v>
          </cell>
          <cell r="G643">
            <v>1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  <cell r="L643">
            <v>0</v>
          </cell>
          <cell r="M643">
            <v>0</v>
          </cell>
          <cell r="N643">
            <v>425.5676576456471</v>
          </cell>
        </row>
        <row r="644">
          <cell r="A644" t="str">
            <v>Plomeros</v>
          </cell>
          <cell r="B644" t="str">
            <v>M. O.1059-3 [3] Inst. válvula compuerta, campana 4"</v>
          </cell>
          <cell r="C644" t="str">
            <v>Ud</v>
          </cell>
          <cell r="D644">
            <v>4.5599999999999996</v>
          </cell>
          <cell r="E644">
            <v>1</v>
          </cell>
          <cell r="F644">
            <v>0</v>
          </cell>
          <cell r="G644">
            <v>1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  <cell r="L644">
            <v>0</v>
          </cell>
          <cell r="M644">
            <v>0</v>
          </cell>
          <cell r="N644">
            <v>538.49240890688247</v>
          </cell>
        </row>
        <row r="645">
          <cell r="A645" t="str">
            <v>Plomeros</v>
          </cell>
          <cell r="B645" t="str">
            <v>M. O.1059-4 [4] Inst. válvula compuerta, campana 6"</v>
          </cell>
          <cell r="C645" t="str">
            <v>Ud</v>
          </cell>
          <cell r="D645">
            <v>2.4900000000000002</v>
          </cell>
          <cell r="E645">
            <v>1</v>
          </cell>
          <cell r="F645">
            <v>0</v>
          </cell>
          <cell r="G645">
            <v>1</v>
          </cell>
          <cell r="H645">
            <v>0</v>
          </cell>
          <cell r="I645">
            <v>0</v>
          </cell>
          <cell r="J645">
            <v>0</v>
          </cell>
          <cell r="K645">
            <v>0</v>
          </cell>
          <cell r="L645">
            <v>0</v>
          </cell>
          <cell r="M645">
            <v>0</v>
          </cell>
          <cell r="N645">
            <v>986.15477293790502</v>
          </cell>
        </row>
        <row r="646">
          <cell r="A646" t="str">
            <v>Plomeros</v>
          </cell>
          <cell r="B646" t="str">
            <v>M. O.1059-5 [5] Inst. válvula compuerta, campana 8"</v>
          </cell>
          <cell r="C646" t="str">
            <v>Ud</v>
          </cell>
          <cell r="D646">
            <v>1.99</v>
          </cell>
          <cell r="E646">
            <v>1</v>
          </cell>
          <cell r="F646">
            <v>0</v>
          </cell>
          <cell r="G646">
            <v>1</v>
          </cell>
          <cell r="H646">
            <v>0</v>
          </cell>
          <cell r="I646">
            <v>0</v>
          </cell>
          <cell r="J646">
            <v>0</v>
          </cell>
          <cell r="K646">
            <v>0</v>
          </cell>
          <cell r="L646">
            <v>0</v>
          </cell>
          <cell r="M646">
            <v>0</v>
          </cell>
          <cell r="N646">
            <v>1233.9323540780822</v>
          </cell>
        </row>
        <row r="647">
          <cell r="A647" t="str">
            <v>Plomeros</v>
          </cell>
          <cell r="B647" t="str">
            <v>M. O.1059-6 [6] Inst. válvula compuerta, campana 10"</v>
          </cell>
          <cell r="C647" t="str">
            <v>Ud</v>
          </cell>
          <cell r="D647">
            <v>1.42</v>
          </cell>
          <cell r="E647">
            <v>1</v>
          </cell>
          <cell r="F647">
            <v>0</v>
          </cell>
          <cell r="G647">
            <v>1</v>
          </cell>
          <cell r="H647">
            <v>0</v>
          </cell>
          <cell r="I647">
            <v>0</v>
          </cell>
          <cell r="J647">
            <v>0</v>
          </cell>
          <cell r="K647">
            <v>0</v>
          </cell>
          <cell r="L647">
            <v>0</v>
          </cell>
          <cell r="M647">
            <v>0</v>
          </cell>
          <cell r="N647">
            <v>1729.2432286023829</v>
          </cell>
        </row>
        <row r="648">
          <cell r="A648" t="str">
            <v>Plomeros</v>
          </cell>
          <cell r="B648" t="str">
            <v>M. O.1059-7 [7] Inst. válvula compuerta, campana 12"</v>
          </cell>
          <cell r="C648" t="str">
            <v>Ud</v>
          </cell>
          <cell r="D648">
            <v>1</v>
          </cell>
          <cell r="E648">
            <v>1</v>
          </cell>
          <cell r="F648">
            <v>0</v>
          </cell>
          <cell r="G648">
            <v>1</v>
          </cell>
          <cell r="H648">
            <v>0</v>
          </cell>
          <cell r="I648">
            <v>0</v>
          </cell>
          <cell r="J648">
            <v>0</v>
          </cell>
          <cell r="K648">
            <v>0</v>
          </cell>
          <cell r="L648">
            <v>0</v>
          </cell>
          <cell r="M648">
            <v>0</v>
          </cell>
          <cell r="N648">
            <v>2455.5253846153837</v>
          </cell>
        </row>
        <row r="649">
          <cell r="A649" t="str">
            <v>Plomeros</v>
          </cell>
          <cell r="B649" t="str">
            <v>M. O.1059-8 [8] Inst. válvula compuerta, campana 16"</v>
          </cell>
          <cell r="C649" t="str">
            <v>Ud</v>
          </cell>
          <cell r="D649">
            <v>0.78</v>
          </cell>
          <cell r="E649">
            <v>1</v>
          </cell>
          <cell r="F649">
            <v>0</v>
          </cell>
          <cell r="G649">
            <v>1</v>
          </cell>
          <cell r="H649">
            <v>0</v>
          </cell>
          <cell r="I649">
            <v>0</v>
          </cell>
          <cell r="J649">
            <v>0</v>
          </cell>
          <cell r="K649">
            <v>0</v>
          </cell>
          <cell r="L649">
            <v>0</v>
          </cell>
          <cell r="M649">
            <v>0</v>
          </cell>
          <cell r="N649">
            <v>3148.1094674556202</v>
          </cell>
        </row>
        <row r="650">
          <cell r="A650" t="str">
            <v>Plomeros</v>
          </cell>
          <cell r="B650" t="str">
            <v xml:space="preserve">M.O. PLOMERÍA (INST. VÁLVULA DE COMPUERTA, PLATILLO)  </v>
          </cell>
          <cell r="N650" t="str">
            <v>P. A.</v>
          </cell>
        </row>
        <row r="651">
          <cell r="A651" t="str">
            <v>Plomeros</v>
          </cell>
          <cell r="B651" t="str">
            <v>M. O.1060-1 [1] Inst. válvula compuerta, platillo 2"</v>
          </cell>
          <cell r="C651" t="str">
            <v>Ud</v>
          </cell>
          <cell r="D651">
            <v>8.33</v>
          </cell>
          <cell r="E651">
            <v>1</v>
          </cell>
          <cell r="F651">
            <v>0</v>
          </cell>
          <cell r="G651">
            <v>1</v>
          </cell>
          <cell r="H651">
            <v>0</v>
          </cell>
          <cell r="I651">
            <v>0</v>
          </cell>
          <cell r="J651">
            <v>0</v>
          </cell>
          <cell r="K651">
            <v>0</v>
          </cell>
          <cell r="L651">
            <v>0</v>
          </cell>
          <cell r="M651">
            <v>0</v>
          </cell>
          <cell r="N651">
            <v>294.78095853726097</v>
          </cell>
        </row>
        <row r="652">
          <cell r="A652" t="str">
            <v>Plomeros</v>
          </cell>
          <cell r="B652" t="str">
            <v>M. O.1060-2 [2] Inst. válvula compuerta, platillo 3"</v>
          </cell>
          <cell r="C652" t="str">
            <v>Ud</v>
          </cell>
          <cell r="D652">
            <v>6.43</v>
          </cell>
          <cell r="E652">
            <v>1</v>
          </cell>
          <cell r="F652">
            <v>0</v>
          </cell>
          <cell r="G652">
            <v>1</v>
          </cell>
          <cell r="H652">
            <v>0</v>
          </cell>
          <cell r="I652">
            <v>0</v>
          </cell>
          <cell r="J652">
            <v>0</v>
          </cell>
          <cell r="K652">
            <v>0</v>
          </cell>
          <cell r="L652">
            <v>0</v>
          </cell>
          <cell r="M652">
            <v>0</v>
          </cell>
          <cell r="N652">
            <v>381.88575188419657</v>
          </cell>
        </row>
        <row r="653">
          <cell r="A653" t="str">
            <v>Plomeros</v>
          </cell>
          <cell r="B653" t="str">
            <v>M. O.1060-3 [3] Inst. válvula compuerta, platillo 4"</v>
          </cell>
          <cell r="C653" t="str">
            <v>Ud</v>
          </cell>
          <cell r="D653">
            <v>4.96</v>
          </cell>
          <cell r="E653">
            <v>1</v>
          </cell>
          <cell r="F653">
            <v>0</v>
          </cell>
          <cell r="G653">
            <v>1</v>
          </cell>
          <cell r="H653">
            <v>0</v>
          </cell>
          <cell r="I653">
            <v>0</v>
          </cell>
          <cell r="J653">
            <v>0</v>
          </cell>
          <cell r="K653">
            <v>0</v>
          </cell>
          <cell r="L653">
            <v>0</v>
          </cell>
          <cell r="M653">
            <v>0</v>
          </cell>
          <cell r="N653">
            <v>495.0656017369725</v>
          </cell>
        </row>
        <row r="654">
          <cell r="A654" t="str">
            <v>Plomeros</v>
          </cell>
          <cell r="B654" t="str">
            <v>M. O.1060-4 [4] Inst. válvula compuerta, platillo 6"</v>
          </cell>
          <cell r="C654" t="str">
            <v>Ud</v>
          </cell>
          <cell r="D654">
            <v>3.91</v>
          </cell>
          <cell r="E654">
            <v>1</v>
          </cell>
          <cell r="F654">
            <v>0</v>
          </cell>
          <cell r="G654">
            <v>1</v>
          </cell>
          <cell r="H654">
            <v>0</v>
          </cell>
          <cell r="I654">
            <v>0</v>
          </cell>
          <cell r="J654">
            <v>0</v>
          </cell>
          <cell r="K654">
            <v>0</v>
          </cell>
          <cell r="L654">
            <v>0</v>
          </cell>
          <cell r="M654">
            <v>0</v>
          </cell>
          <cell r="N654">
            <v>628.01160731851246</v>
          </cell>
        </row>
        <row r="655">
          <cell r="A655" t="str">
            <v>Plomeros</v>
          </cell>
          <cell r="B655" t="str">
            <v>M. O.1060-5 [5] Inst. válvula compuerta, platillo 8"</v>
          </cell>
          <cell r="C655" t="str">
            <v>Ud</v>
          </cell>
          <cell r="D655">
            <v>2.74</v>
          </cell>
          <cell r="E655">
            <v>1</v>
          </cell>
          <cell r="F655">
            <v>0</v>
          </cell>
          <cell r="G655">
            <v>1</v>
          </cell>
          <cell r="H655">
            <v>0</v>
          </cell>
          <cell r="I655">
            <v>0</v>
          </cell>
          <cell r="J655">
            <v>0</v>
          </cell>
          <cell r="K655">
            <v>0</v>
          </cell>
          <cell r="L655">
            <v>0</v>
          </cell>
          <cell r="M655">
            <v>0</v>
          </cell>
          <cell r="N655">
            <v>896.17714766984795</v>
          </cell>
        </row>
        <row r="656">
          <cell r="A656" t="str">
            <v>Plomeros</v>
          </cell>
          <cell r="B656" t="str">
            <v>M. O.1060-6 [6] Inst. válvula compuerta, platillo 10"</v>
          </cell>
          <cell r="C656" t="str">
            <v>Ud</v>
          </cell>
          <cell r="D656">
            <v>2.4900000000000002</v>
          </cell>
          <cell r="E656">
            <v>1</v>
          </cell>
          <cell r="F656">
            <v>0</v>
          </cell>
          <cell r="G656">
            <v>1</v>
          </cell>
          <cell r="H656">
            <v>0</v>
          </cell>
          <cell r="I656">
            <v>0</v>
          </cell>
          <cell r="J656">
            <v>0</v>
          </cell>
          <cell r="K656">
            <v>0</v>
          </cell>
          <cell r="L656">
            <v>0</v>
          </cell>
          <cell r="M656">
            <v>0</v>
          </cell>
          <cell r="N656">
            <v>986.15477293790502</v>
          </cell>
        </row>
        <row r="657">
          <cell r="A657" t="str">
            <v>Plomeros</v>
          </cell>
          <cell r="B657" t="str">
            <v>M. O.1060-7 [7] Inst. válvula compuerta, platillo 12"</v>
          </cell>
          <cell r="C657" t="str">
            <v>Ud</v>
          </cell>
          <cell r="D657">
            <v>1.99</v>
          </cell>
          <cell r="E657">
            <v>1</v>
          </cell>
          <cell r="F657">
            <v>0</v>
          </cell>
          <cell r="G657">
            <v>1</v>
          </cell>
          <cell r="H657">
            <v>0</v>
          </cell>
          <cell r="I657">
            <v>0</v>
          </cell>
          <cell r="J657">
            <v>0</v>
          </cell>
          <cell r="K657">
            <v>0</v>
          </cell>
          <cell r="L657">
            <v>0</v>
          </cell>
          <cell r="M657">
            <v>0</v>
          </cell>
          <cell r="N657">
            <v>1233.9323540780822</v>
          </cell>
        </row>
        <row r="658">
          <cell r="A658" t="str">
            <v>Plomeros</v>
          </cell>
          <cell r="B658" t="str">
            <v>M. O.1060-8 [8] Inst. válvula compuerta, platillo 16"</v>
          </cell>
          <cell r="C658" t="str">
            <v>Ud</v>
          </cell>
          <cell r="D658">
            <v>1.37</v>
          </cell>
          <cell r="E658">
            <v>1</v>
          </cell>
          <cell r="F658">
            <v>0</v>
          </cell>
          <cell r="G658">
            <v>1</v>
          </cell>
          <cell r="H658">
            <v>0</v>
          </cell>
          <cell r="I658">
            <v>0</v>
          </cell>
          <cell r="J658">
            <v>0</v>
          </cell>
          <cell r="K658">
            <v>0</v>
          </cell>
          <cell r="L658">
            <v>0</v>
          </cell>
          <cell r="M658">
            <v>0</v>
          </cell>
          <cell r="N658">
            <v>1792.3542953396959</v>
          </cell>
        </row>
        <row r="659">
          <cell r="A659" t="str">
            <v>Plomeros</v>
          </cell>
          <cell r="B659" t="str">
            <v xml:space="preserve">M.O. PLOMERÍA (INST. VÁLVULA DE COMPUERTA, ROSCA)  </v>
          </cell>
          <cell r="N659" t="str">
            <v>P. A.</v>
          </cell>
        </row>
        <row r="660">
          <cell r="A660" t="str">
            <v>Plomeros</v>
          </cell>
          <cell r="B660" t="str">
            <v>M. O.1061-1 [1] Inst. válvula compuerta, rosca 2"</v>
          </cell>
          <cell r="C660" t="str">
            <v>Ud</v>
          </cell>
          <cell r="D660">
            <v>12.16</v>
          </cell>
          <cell r="E660">
            <v>1</v>
          </cell>
          <cell r="F660">
            <v>0</v>
          </cell>
          <cell r="G660">
            <v>1</v>
          </cell>
          <cell r="H660">
            <v>0</v>
          </cell>
          <cell r="I660">
            <v>0</v>
          </cell>
          <cell r="J660">
            <v>0</v>
          </cell>
          <cell r="K660">
            <v>0</v>
          </cell>
          <cell r="L660">
            <v>0</v>
          </cell>
          <cell r="M660">
            <v>0</v>
          </cell>
          <cell r="N660">
            <v>201.9346533400809</v>
          </cell>
        </row>
        <row r="661">
          <cell r="A661" t="str">
            <v>Plomeros</v>
          </cell>
          <cell r="B661" t="str">
            <v>M. O.1061-2 [2] Inst. válvula compuerta, rosca 3"</v>
          </cell>
          <cell r="C661" t="str">
            <v>Ud</v>
          </cell>
          <cell r="D661">
            <v>8.33</v>
          </cell>
          <cell r="E661">
            <v>1</v>
          </cell>
          <cell r="F661">
            <v>0</v>
          </cell>
          <cell r="G661">
            <v>1</v>
          </cell>
          <cell r="H661">
            <v>0</v>
          </cell>
          <cell r="I661">
            <v>0</v>
          </cell>
          <cell r="J661">
            <v>0</v>
          </cell>
          <cell r="K661">
            <v>0</v>
          </cell>
          <cell r="L661">
            <v>0</v>
          </cell>
          <cell r="M661">
            <v>0</v>
          </cell>
          <cell r="N661">
            <v>294.78095853726097</v>
          </cell>
        </row>
        <row r="662">
          <cell r="A662" t="str">
            <v>Plomeros</v>
          </cell>
          <cell r="B662" t="str">
            <v>M. O.1061-3 [3] Inst. válvula compuerta, rosca 4"</v>
          </cell>
          <cell r="C662" t="str">
            <v>Ud</v>
          </cell>
          <cell r="D662">
            <v>6.43</v>
          </cell>
          <cell r="E662">
            <v>1</v>
          </cell>
          <cell r="F662">
            <v>0</v>
          </cell>
          <cell r="G662">
            <v>1</v>
          </cell>
          <cell r="H662">
            <v>0</v>
          </cell>
          <cell r="I662">
            <v>0</v>
          </cell>
          <cell r="J662">
            <v>0</v>
          </cell>
          <cell r="K662">
            <v>0</v>
          </cell>
          <cell r="L662">
            <v>0</v>
          </cell>
          <cell r="M662">
            <v>0</v>
          </cell>
          <cell r="N662">
            <v>381.88575188419657</v>
          </cell>
        </row>
        <row r="663">
          <cell r="A663" t="str">
            <v>Plomeros</v>
          </cell>
          <cell r="B663" t="str">
            <v>M. O.1061-4 [4] Inst. válvula compuerta, rosca 6"</v>
          </cell>
          <cell r="C663" t="str">
            <v>Ud</v>
          </cell>
          <cell r="D663">
            <v>4.96</v>
          </cell>
          <cell r="E663">
            <v>1</v>
          </cell>
          <cell r="F663">
            <v>0</v>
          </cell>
          <cell r="G663">
            <v>1</v>
          </cell>
          <cell r="H663">
            <v>0</v>
          </cell>
          <cell r="I663">
            <v>0</v>
          </cell>
          <cell r="J663">
            <v>0</v>
          </cell>
          <cell r="K663">
            <v>0</v>
          </cell>
          <cell r="L663">
            <v>0</v>
          </cell>
          <cell r="M663">
            <v>0</v>
          </cell>
          <cell r="N663">
            <v>495.0656017369725</v>
          </cell>
        </row>
        <row r="664">
          <cell r="A664" t="str">
            <v>Plomeros</v>
          </cell>
          <cell r="B664" t="str">
            <v>M. O.1061-5 [5] Inst. válvula compuerta, rosca 8"</v>
          </cell>
          <cell r="C664" t="str">
            <v>Ud</v>
          </cell>
          <cell r="D664">
            <v>3.91</v>
          </cell>
          <cell r="E664">
            <v>1</v>
          </cell>
          <cell r="F664">
            <v>0</v>
          </cell>
          <cell r="G664">
            <v>1</v>
          </cell>
          <cell r="H664">
            <v>0</v>
          </cell>
          <cell r="I664">
            <v>0</v>
          </cell>
          <cell r="J664">
            <v>0</v>
          </cell>
          <cell r="K664">
            <v>0</v>
          </cell>
          <cell r="L664">
            <v>0</v>
          </cell>
          <cell r="M664">
            <v>0</v>
          </cell>
          <cell r="N664">
            <v>628.01160731851246</v>
          </cell>
        </row>
        <row r="665">
          <cell r="A665" t="str">
            <v>Plomeros</v>
          </cell>
          <cell r="B665" t="str">
            <v xml:space="preserve">M.O. PLOMERÍA (MONTAR BAÑERA Y DUCHA)  </v>
          </cell>
          <cell r="N665" t="str">
            <v>P. A.</v>
          </cell>
        </row>
        <row r="666">
          <cell r="A666" t="str">
            <v>Plomeros</v>
          </cell>
          <cell r="B666" t="str">
            <v>M. O.1062-1 [1] Montar bañera de hierro, especial</v>
          </cell>
          <cell r="C666" t="str">
            <v>Ud</v>
          </cell>
          <cell r="D666">
            <v>1.88</v>
          </cell>
          <cell r="E666">
            <v>1</v>
          </cell>
          <cell r="F666">
            <v>0</v>
          </cell>
          <cell r="G666">
            <v>1</v>
          </cell>
          <cell r="H666">
            <v>0</v>
          </cell>
          <cell r="I666">
            <v>0</v>
          </cell>
          <cell r="J666">
            <v>0</v>
          </cell>
          <cell r="K666">
            <v>0</v>
          </cell>
          <cell r="L666">
            <v>4</v>
          </cell>
          <cell r="M666">
            <v>0</v>
          </cell>
          <cell r="N666">
            <v>2524.3416530278228</v>
          </cell>
        </row>
        <row r="667">
          <cell r="A667" t="str">
            <v>Plomeros</v>
          </cell>
          <cell r="B667" t="str">
            <v>M. O.1062-2 [2] Montar bañera de hierro, corriente</v>
          </cell>
          <cell r="C667" t="str">
            <v>Ud</v>
          </cell>
          <cell r="D667">
            <v>1.37</v>
          </cell>
          <cell r="E667">
            <v>1</v>
          </cell>
          <cell r="F667">
            <v>0</v>
          </cell>
          <cell r="G667">
            <v>1</v>
          </cell>
          <cell r="H667">
            <v>0</v>
          </cell>
          <cell r="I667">
            <v>0</v>
          </cell>
          <cell r="J667">
            <v>0</v>
          </cell>
          <cell r="K667">
            <v>0</v>
          </cell>
          <cell r="L667">
            <v>0</v>
          </cell>
          <cell r="M667">
            <v>0</v>
          </cell>
          <cell r="N667">
            <v>1792.3542953396959</v>
          </cell>
        </row>
        <row r="668">
          <cell r="A668" t="str">
            <v>Plomeros</v>
          </cell>
          <cell r="B668" t="str">
            <v>M. O.1062-3 [3] Montar bañera pesada de hierro</v>
          </cell>
          <cell r="C668" t="str">
            <v>Ud</v>
          </cell>
          <cell r="D668">
            <v>2.5</v>
          </cell>
          <cell r="E668">
            <v>1</v>
          </cell>
          <cell r="F668">
            <v>0</v>
          </cell>
          <cell r="G668">
            <v>1</v>
          </cell>
          <cell r="H668">
            <v>0</v>
          </cell>
          <cell r="I668">
            <v>0</v>
          </cell>
          <cell r="J668">
            <v>0</v>
          </cell>
          <cell r="K668">
            <v>0</v>
          </cell>
          <cell r="L668">
            <v>4</v>
          </cell>
          <cell r="M668">
            <v>0</v>
          </cell>
          <cell r="N668">
            <v>1898.3049230769225</v>
          </cell>
        </row>
        <row r="669">
          <cell r="A669" t="str">
            <v>Plomeros</v>
          </cell>
          <cell r="B669" t="str">
            <v>M. O.1062-4 [4] Montar bañera plástica o vidriada</v>
          </cell>
          <cell r="C669" t="str">
            <v>Ud</v>
          </cell>
          <cell r="D669">
            <v>1.99</v>
          </cell>
          <cell r="E669">
            <v>1</v>
          </cell>
          <cell r="F669">
            <v>0</v>
          </cell>
          <cell r="G669">
            <v>1</v>
          </cell>
          <cell r="H669">
            <v>0</v>
          </cell>
          <cell r="I669">
            <v>0</v>
          </cell>
          <cell r="J669">
            <v>0</v>
          </cell>
          <cell r="K669">
            <v>0</v>
          </cell>
          <cell r="L669">
            <v>0</v>
          </cell>
          <cell r="M669">
            <v>0</v>
          </cell>
          <cell r="N669">
            <v>1233.9323540780822</v>
          </cell>
        </row>
        <row r="670">
          <cell r="A670" t="str">
            <v>Plomeros</v>
          </cell>
          <cell r="B670" t="str">
            <v>M. O.1062-5 [5] Montar ducha tipo teléfono</v>
          </cell>
          <cell r="C670" t="str">
            <v>Ud</v>
          </cell>
          <cell r="D670">
            <v>5.49</v>
          </cell>
          <cell r="E670">
            <v>1</v>
          </cell>
          <cell r="F670">
            <v>0</v>
          </cell>
          <cell r="G670">
            <v>1</v>
          </cell>
          <cell r="H670">
            <v>0</v>
          </cell>
          <cell r="I670">
            <v>0</v>
          </cell>
          <cell r="J670">
            <v>0</v>
          </cell>
          <cell r="K670">
            <v>0</v>
          </cell>
          <cell r="L670">
            <v>0</v>
          </cell>
          <cell r="M670">
            <v>0</v>
          </cell>
          <cell r="N670">
            <v>447.27238335435038</v>
          </cell>
        </row>
        <row r="671">
          <cell r="A671" t="str">
            <v>Plomeros</v>
          </cell>
          <cell r="B671" t="str">
            <v>M. O.1062-6 [6] Montar llave empotrada para ducha</v>
          </cell>
          <cell r="C671" t="str">
            <v>Ud</v>
          </cell>
          <cell r="D671">
            <v>5.49</v>
          </cell>
          <cell r="E671">
            <v>1</v>
          </cell>
          <cell r="F671">
            <v>0</v>
          </cell>
          <cell r="G671">
            <v>1</v>
          </cell>
          <cell r="H671">
            <v>0</v>
          </cell>
          <cell r="I671">
            <v>0</v>
          </cell>
          <cell r="J671">
            <v>0</v>
          </cell>
          <cell r="K671">
            <v>0</v>
          </cell>
          <cell r="L671">
            <v>0</v>
          </cell>
          <cell r="M671">
            <v>0</v>
          </cell>
          <cell r="N671">
            <v>447.27238335435038</v>
          </cell>
        </row>
        <row r="672">
          <cell r="A672" t="str">
            <v>Plomeros</v>
          </cell>
          <cell r="B672" t="str">
            <v>M. O.1062-7 [7] Montar mezcladora de baño</v>
          </cell>
          <cell r="C672" t="str">
            <v>Ud</v>
          </cell>
          <cell r="D672">
            <v>3.13</v>
          </cell>
          <cell r="E672">
            <v>1</v>
          </cell>
          <cell r="F672">
            <v>0</v>
          </cell>
          <cell r="G672">
            <v>1</v>
          </cell>
          <cell r="H672">
            <v>0</v>
          </cell>
          <cell r="I672">
            <v>0</v>
          </cell>
          <cell r="J672">
            <v>0</v>
          </cell>
          <cell r="K672">
            <v>0</v>
          </cell>
          <cell r="L672">
            <v>0</v>
          </cell>
          <cell r="M672">
            <v>0</v>
          </cell>
          <cell r="N672">
            <v>784.51290243302992</v>
          </cell>
        </row>
        <row r="673">
          <cell r="A673" t="str">
            <v>Plomeros</v>
          </cell>
          <cell r="B673" t="str">
            <v>M. O.1062-8 [8] Terminación de baño</v>
          </cell>
          <cell r="C673" t="str">
            <v>Ud</v>
          </cell>
          <cell r="D673">
            <v>10</v>
          </cell>
          <cell r="E673">
            <v>1</v>
          </cell>
          <cell r="F673">
            <v>0</v>
          </cell>
          <cell r="G673">
            <v>1</v>
          </cell>
          <cell r="H673">
            <v>0</v>
          </cell>
          <cell r="I673">
            <v>0</v>
          </cell>
          <cell r="J673">
            <v>0</v>
          </cell>
          <cell r="K673">
            <v>0</v>
          </cell>
          <cell r="L673">
            <v>0</v>
          </cell>
          <cell r="M673">
            <v>0</v>
          </cell>
          <cell r="N673">
            <v>245.55253846153838</v>
          </cell>
        </row>
        <row r="674">
          <cell r="A674" t="str">
            <v>Plomeros</v>
          </cell>
          <cell r="B674" t="str">
            <v xml:space="preserve">M.O. PLOMERÍA (MONTAR FREGADERO Y LAVAPLATOS)  </v>
          </cell>
          <cell r="N674" t="str">
            <v>P. A.</v>
          </cell>
        </row>
        <row r="675">
          <cell r="A675" t="str">
            <v>Plomeros</v>
          </cell>
          <cell r="B675" t="str">
            <v>M. O.1063-1 [1] Montar freg. acero inox. 1 cámara</v>
          </cell>
          <cell r="C675" t="str">
            <v>Ud</v>
          </cell>
          <cell r="D675">
            <v>2.19</v>
          </cell>
          <cell r="E675">
            <v>1</v>
          </cell>
          <cell r="F675">
            <v>0</v>
          </cell>
          <cell r="G675">
            <v>1</v>
          </cell>
          <cell r="H675">
            <v>0</v>
          </cell>
          <cell r="I675">
            <v>0</v>
          </cell>
          <cell r="J675">
            <v>0</v>
          </cell>
          <cell r="K675">
            <v>0</v>
          </cell>
          <cell r="L675">
            <v>0</v>
          </cell>
          <cell r="M675">
            <v>0</v>
          </cell>
          <cell r="N675">
            <v>1121.2444678609058</v>
          </cell>
        </row>
        <row r="676">
          <cell r="A676" t="str">
            <v>Plomeros</v>
          </cell>
          <cell r="B676" t="str">
            <v>M. O.1063-2 [2] Montar freg. acero inox., 2 cámaras</v>
          </cell>
          <cell r="C676" t="str">
            <v>Ud</v>
          </cell>
          <cell r="D676">
            <v>1.71</v>
          </cell>
          <cell r="E676">
            <v>1</v>
          </cell>
          <cell r="F676">
            <v>0</v>
          </cell>
          <cell r="G676">
            <v>1</v>
          </cell>
          <cell r="H676">
            <v>0</v>
          </cell>
          <cell r="I676">
            <v>0</v>
          </cell>
          <cell r="J676">
            <v>0</v>
          </cell>
          <cell r="K676">
            <v>0</v>
          </cell>
          <cell r="L676">
            <v>0</v>
          </cell>
          <cell r="M676">
            <v>0</v>
          </cell>
          <cell r="N676">
            <v>1435.9797570850196</v>
          </cell>
        </row>
        <row r="677">
          <cell r="A677" t="str">
            <v>Plomeros</v>
          </cell>
          <cell r="B677" t="str">
            <v>M. O.1063-3 [3] Montar freg. corriente</v>
          </cell>
          <cell r="C677" t="str">
            <v>Ud</v>
          </cell>
          <cell r="D677">
            <v>2.19</v>
          </cell>
          <cell r="E677">
            <v>1</v>
          </cell>
          <cell r="F677">
            <v>0</v>
          </cell>
          <cell r="G677">
            <v>1</v>
          </cell>
          <cell r="H677">
            <v>0</v>
          </cell>
          <cell r="I677">
            <v>0</v>
          </cell>
          <cell r="J677">
            <v>0</v>
          </cell>
          <cell r="K677">
            <v>0</v>
          </cell>
          <cell r="L677">
            <v>0</v>
          </cell>
          <cell r="M677">
            <v>0</v>
          </cell>
          <cell r="N677">
            <v>1121.2444678609058</v>
          </cell>
        </row>
        <row r="678">
          <cell r="A678" t="str">
            <v>Plomeros</v>
          </cell>
          <cell r="B678" t="str">
            <v>M. O.1063-4 [4] Montar freg. especial 1 cámara</v>
          </cell>
          <cell r="C678" t="str">
            <v>Ud</v>
          </cell>
          <cell r="D678">
            <v>1.99</v>
          </cell>
          <cell r="E678">
            <v>1</v>
          </cell>
          <cell r="F678">
            <v>0</v>
          </cell>
          <cell r="G678">
            <v>1</v>
          </cell>
          <cell r="H678">
            <v>0</v>
          </cell>
          <cell r="I678">
            <v>0</v>
          </cell>
          <cell r="J678">
            <v>0</v>
          </cell>
          <cell r="K678">
            <v>0</v>
          </cell>
          <cell r="L678">
            <v>0</v>
          </cell>
          <cell r="M678">
            <v>0</v>
          </cell>
          <cell r="N678">
            <v>1233.9323540780822</v>
          </cell>
        </row>
        <row r="679">
          <cell r="A679" t="str">
            <v>Plomeros</v>
          </cell>
          <cell r="B679" t="str">
            <v>M. O.1063-5 [5] Montar freg. especial 2 cámara</v>
          </cell>
          <cell r="C679" t="str">
            <v>Ud</v>
          </cell>
          <cell r="D679">
            <v>1.56</v>
          </cell>
          <cell r="E679">
            <v>1</v>
          </cell>
          <cell r="F679">
            <v>0</v>
          </cell>
          <cell r="G679">
            <v>1</v>
          </cell>
          <cell r="H679">
            <v>0</v>
          </cell>
          <cell r="I679">
            <v>0</v>
          </cell>
          <cell r="J679">
            <v>0</v>
          </cell>
          <cell r="K679">
            <v>0</v>
          </cell>
          <cell r="L679">
            <v>0</v>
          </cell>
          <cell r="M679">
            <v>0</v>
          </cell>
          <cell r="N679">
            <v>1574.0547337278101</v>
          </cell>
        </row>
        <row r="680">
          <cell r="A680" t="str">
            <v>Plomeros</v>
          </cell>
          <cell r="B680" t="str">
            <v>M. O.1063-6 [6] Montar lavaplatos automático, doméstico</v>
          </cell>
          <cell r="C680" t="str">
            <v>Ud</v>
          </cell>
          <cell r="D680">
            <v>1.37</v>
          </cell>
          <cell r="E680">
            <v>1</v>
          </cell>
          <cell r="F680">
            <v>0</v>
          </cell>
          <cell r="G680">
            <v>1</v>
          </cell>
          <cell r="H680">
            <v>0</v>
          </cell>
          <cell r="I680">
            <v>0</v>
          </cell>
          <cell r="J680">
            <v>0</v>
          </cell>
          <cell r="K680">
            <v>0</v>
          </cell>
          <cell r="L680">
            <v>0</v>
          </cell>
          <cell r="M680">
            <v>0</v>
          </cell>
          <cell r="N680">
            <v>1792.3542953396959</v>
          </cell>
        </row>
        <row r="681">
          <cell r="A681" t="str">
            <v>Plomeros</v>
          </cell>
          <cell r="B681" t="str">
            <v>M. O.1063-7 [7] Montar lavaplatos automático, industrial o comercial</v>
          </cell>
          <cell r="C681" t="str">
            <v>Ud</v>
          </cell>
          <cell r="D681" t="str">
            <v>P. A.</v>
          </cell>
          <cell r="E681">
            <v>0</v>
          </cell>
          <cell r="F681">
            <v>0</v>
          </cell>
          <cell r="G681">
            <v>0</v>
          </cell>
          <cell r="H681">
            <v>0</v>
          </cell>
          <cell r="I681">
            <v>0</v>
          </cell>
          <cell r="J681">
            <v>0</v>
          </cell>
          <cell r="K681">
            <v>0</v>
          </cell>
          <cell r="L681">
            <v>0</v>
          </cell>
          <cell r="M681">
            <v>0</v>
          </cell>
          <cell r="N681" t="str">
            <v>P. A.</v>
          </cell>
        </row>
        <row r="682">
          <cell r="A682" t="str">
            <v>Plomeros</v>
          </cell>
          <cell r="B682" t="str">
            <v>M. O.1063-8 [8] Montar trituradora de hueso, doméstica</v>
          </cell>
          <cell r="C682" t="str">
            <v>Ud</v>
          </cell>
          <cell r="D682">
            <v>1</v>
          </cell>
          <cell r="E682">
            <v>1</v>
          </cell>
          <cell r="F682">
            <v>0</v>
          </cell>
          <cell r="G682">
            <v>1</v>
          </cell>
          <cell r="H682">
            <v>0</v>
          </cell>
          <cell r="I682">
            <v>0</v>
          </cell>
          <cell r="J682">
            <v>0</v>
          </cell>
          <cell r="K682">
            <v>0</v>
          </cell>
          <cell r="L682">
            <v>0</v>
          </cell>
          <cell r="M682">
            <v>0</v>
          </cell>
          <cell r="N682">
            <v>2455.5253846153837</v>
          </cell>
        </row>
        <row r="683">
          <cell r="A683" t="str">
            <v>Plomeros</v>
          </cell>
          <cell r="B683" t="str">
            <v>M. O.1063-9 [9] Montar trituradora de hueso, industrial o comercial</v>
          </cell>
          <cell r="C683" t="str">
            <v>Ud</v>
          </cell>
          <cell r="D683" t="str">
            <v>P. A.</v>
          </cell>
          <cell r="E683">
            <v>0</v>
          </cell>
          <cell r="F683">
            <v>0</v>
          </cell>
          <cell r="G683">
            <v>0</v>
          </cell>
          <cell r="H683">
            <v>0</v>
          </cell>
          <cell r="I683">
            <v>0</v>
          </cell>
          <cell r="J683">
            <v>0</v>
          </cell>
          <cell r="K683">
            <v>0</v>
          </cell>
          <cell r="L683">
            <v>0</v>
          </cell>
          <cell r="M683">
            <v>0</v>
          </cell>
          <cell r="N683" t="str">
            <v>P. A.</v>
          </cell>
        </row>
        <row r="684">
          <cell r="A684" t="str">
            <v>Plomeros</v>
          </cell>
          <cell r="B684" t="str">
            <v xml:space="preserve">M.O. PLOMERÍA (MONTAR INODORO)  </v>
          </cell>
          <cell r="N684" t="str">
            <v>P. A.</v>
          </cell>
        </row>
        <row r="685">
          <cell r="A685" t="str">
            <v>Plomeros</v>
          </cell>
          <cell r="B685" t="str">
            <v>M. O.1064-1 [1] Montar inodoro corriente dos cuerpos</v>
          </cell>
          <cell r="C685" t="str">
            <v>Ud</v>
          </cell>
          <cell r="D685">
            <v>2.74</v>
          </cell>
          <cell r="E685">
            <v>1</v>
          </cell>
          <cell r="F685">
            <v>0</v>
          </cell>
          <cell r="G685">
            <v>1</v>
          </cell>
          <cell r="H685">
            <v>0</v>
          </cell>
          <cell r="I685">
            <v>0</v>
          </cell>
          <cell r="J685">
            <v>0</v>
          </cell>
          <cell r="K685">
            <v>0</v>
          </cell>
          <cell r="L685">
            <v>0</v>
          </cell>
          <cell r="M685">
            <v>0</v>
          </cell>
          <cell r="N685">
            <v>896.17714766984795</v>
          </cell>
        </row>
        <row r="686">
          <cell r="A686" t="str">
            <v>Plomeros</v>
          </cell>
          <cell r="B686" t="str">
            <v>M. O.1064-2 [2] Montar inodoro especial, 1 cuerpo</v>
          </cell>
          <cell r="C686" t="str">
            <v>Ud</v>
          </cell>
          <cell r="D686">
            <v>1.99</v>
          </cell>
          <cell r="E686">
            <v>1</v>
          </cell>
          <cell r="F686">
            <v>0</v>
          </cell>
          <cell r="G686">
            <v>1</v>
          </cell>
          <cell r="H686">
            <v>0</v>
          </cell>
          <cell r="I686">
            <v>0</v>
          </cell>
          <cell r="J686">
            <v>0</v>
          </cell>
          <cell r="K686">
            <v>0</v>
          </cell>
          <cell r="L686">
            <v>0</v>
          </cell>
          <cell r="M686">
            <v>0</v>
          </cell>
          <cell r="N686">
            <v>1233.9323540780822</v>
          </cell>
        </row>
        <row r="687">
          <cell r="A687" t="str">
            <v>Plomeros</v>
          </cell>
          <cell r="B687" t="str">
            <v>M. O.1064-3 [3] Montar inodoro especial, 2 cuerpos</v>
          </cell>
          <cell r="C687" t="str">
            <v>Ud</v>
          </cell>
          <cell r="D687">
            <v>1.22</v>
          </cell>
          <cell r="E687">
            <v>1</v>
          </cell>
          <cell r="F687">
            <v>0</v>
          </cell>
          <cell r="G687">
            <v>1</v>
          </cell>
          <cell r="H687">
            <v>0</v>
          </cell>
          <cell r="I687">
            <v>0</v>
          </cell>
          <cell r="J687">
            <v>0</v>
          </cell>
          <cell r="K687">
            <v>0</v>
          </cell>
          <cell r="L687">
            <v>0</v>
          </cell>
          <cell r="M687">
            <v>0</v>
          </cell>
          <cell r="N687">
            <v>2012.7257250945768</v>
          </cell>
        </row>
        <row r="688">
          <cell r="A688" t="str">
            <v>Plomeros</v>
          </cell>
          <cell r="B688" t="str">
            <v>M. O.1064-4 [4] Montar inodoro especial, pared</v>
          </cell>
          <cell r="C688" t="str">
            <v>Ud</v>
          </cell>
          <cell r="D688">
            <v>1.22</v>
          </cell>
          <cell r="E688">
            <v>1</v>
          </cell>
          <cell r="F688">
            <v>0</v>
          </cell>
          <cell r="G688">
            <v>1</v>
          </cell>
          <cell r="H688">
            <v>0</v>
          </cell>
          <cell r="I688">
            <v>0</v>
          </cell>
          <cell r="J688">
            <v>0</v>
          </cell>
          <cell r="K688">
            <v>0</v>
          </cell>
          <cell r="L688">
            <v>0</v>
          </cell>
          <cell r="M688">
            <v>0</v>
          </cell>
          <cell r="N688">
            <v>2012.7257250945768</v>
          </cell>
        </row>
        <row r="689">
          <cell r="A689" t="str">
            <v>Plomeros</v>
          </cell>
          <cell r="B689" t="str">
            <v>M. O.1064-5 [5] Montar inodoro fluxómetro o automát.</v>
          </cell>
          <cell r="C689" t="str">
            <v>Ud</v>
          </cell>
          <cell r="D689">
            <v>1.66</v>
          </cell>
          <cell r="E689">
            <v>1</v>
          </cell>
          <cell r="F689">
            <v>0</v>
          </cell>
          <cell r="G689">
            <v>1</v>
          </cell>
          <cell r="H689">
            <v>0</v>
          </cell>
          <cell r="I689">
            <v>0</v>
          </cell>
          <cell r="J689">
            <v>0</v>
          </cell>
          <cell r="K689">
            <v>0</v>
          </cell>
          <cell r="L689">
            <v>0</v>
          </cell>
          <cell r="M689">
            <v>0</v>
          </cell>
          <cell r="N689">
            <v>1479.2321594068578</v>
          </cell>
        </row>
        <row r="690">
          <cell r="A690" t="str">
            <v>Plomeros</v>
          </cell>
          <cell r="B690" t="str">
            <v xml:space="preserve">M.O. PLOMERÍA (MONTAR LAVAMANOS Y BIDET)  </v>
          </cell>
          <cell r="N690" t="str">
            <v>P. A.</v>
          </cell>
        </row>
        <row r="691">
          <cell r="A691" t="str">
            <v>Plomeros</v>
          </cell>
          <cell r="B691" t="str">
            <v>M. O.1065-1 [1] Montar bidet</v>
          </cell>
          <cell r="C691" t="str">
            <v>Ud</v>
          </cell>
          <cell r="D691">
            <v>1.83</v>
          </cell>
          <cell r="E691">
            <v>1</v>
          </cell>
          <cell r="F691">
            <v>0</v>
          </cell>
          <cell r="G691">
            <v>1</v>
          </cell>
          <cell r="H691">
            <v>0</v>
          </cell>
          <cell r="I691">
            <v>0</v>
          </cell>
          <cell r="J691">
            <v>0</v>
          </cell>
          <cell r="K691">
            <v>0</v>
          </cell>
          <cell r="L691">
            <v>0</v>
          </cell>
          <cell r="M691">
            <v>0</v>
          </cell>
          <cell r="N691">
            <v>1341.8171500630513</v>
          </cell>
        </row>
        <row r="692">
          <cell r="A692" t="str">
            <v>Plomeros</v>
          </cell>
          <cell r="B692" t="str">
            <v>M. O.1065-2 [2] Montar lavamanos clínico (unidad conjunto)</v>
          </cell>
          <cell r="C692" t="str">
            <v>Ud</v>
          </cell>
          <cell r="D692">
            <v>0.37</v>
          </cell>
          <cell r="E692">
            <v>1</v>
          </cell>
          <cell r="F692">
            <v>0</v>
          </cell>
          <cell r="G692">
            <v>1</v>
          </cell>
          <cell r="H692">
            <v>0</v>
          </cell>
          <cell r="I692">
            <v>0</v>
          </cell>
          <cell r="J692">
            <v>0</v>
          </cell>
          <cell r="K692">
            <v>0</v>
          </cell>
          <cell r="L692">
            <v>0</v>
          </cell>
          <cell r="M692">
            <v>0</v>
          </cell>
          <cell r="N692">
            <v>6636.5550935550909</v>
          </cell>
        </row>
        <row r="693">
          <cell r="A693" t="str">
            <v>Plomeros</v>
          </cell>
          <cell r="B693" t="str">
            <v>M. O.1065-3 [3] Montar lavamanos c/patas</v>
          </cell>
          <cell r="C693" t="str">
            <v>Ud</v>
          </cell>
          <cell r="D693">
            <v>2.25</v>
          </cell>
          <cell r="E693">
            <v>1</v>
          </cell>
          <cell r="F693">
            <v>0</v>
          </cell>
          <cell r="G693">
            <v>1</v>
          </cell>
          <cell r="H693">
            <v>0</v>
          </cell>
          <cell r="I693">
            <v>0</v>
          </cell>
          <cell r="J693">
            <v>0</v>
          </cell>
          <cell r="K693">
            <v>0</v>
          </cell>
          <cell r="L693">
            <v>0</v>
          </cell>
          <cell r="M693">
            <v>0</v>
          </cell>
          <cell r="N693">
            <v>1091.3446153846151</v>
          </cell>
        </row>
        <row r="694">
          <cell r="A694" t="str">
            <v>Plomeros</v>
          </cell>
          <cell r="B694" t="str">
            <v>M. O.1065-4 [4] Montar lavamanos s/patas</v>
          </cell>
          <cell r="C694" t="str">
            <v>Ud</v>
          </cell>
          <cell r="D694">
            <v>2.74</v>
          </cell>
          <cell r="E694">
            <v>1</v>
          </cell>
          <cell r="F694">
            <v>0</v>
          </cell>
          <cell r="G694">
            <v>1</v>
          </cell>
          <cell r="H694">
            <v>0</v>
          </cell>
          <cell r="I694">
            <v>0</v>
          </cell>
          <cell r="J694">
            <v>0</v>
          </cell>
          <cell r="K694">
            <v>0</v>
          </cell>
          <cell r="L694">
            <v>0</v>
          </cell>
          <cell r="M694">
            <v>0</v>
          </cell>
          <cell r="N694">
            <v>896.17714766984795</v>
          </cell>
        </row>
        <row r="695">
          <cell r="A695" t="str">
            <v>Plomeros</v>
          </cell>
          <cell r="B695" t="str">
            <v>M. O.1065-5 [5] Montar lavamanos empotrado</v>
          </cell>
          <cell r="C695" t="str">
            <v>Ud</v>
          </cell>
          <cell r="D695">
            <v>1.56</v>
          </cell>
          <cell r="E695">
            <v>1</v>
          </cell>
          <cell r="F695">
            <v>0</v>
          </cell>
          <cell r="G695">
            <v>1</v>
          </cell>
          <cell r="H695">
            <v>0</v>
          </cell>
          <cell r="I695">
            <v>0</v>
          </cell>
          <cell r="J695">
            <v>0</v>
          </cell>
          <cell r="K695">
            <v>0</v>
          </cell>
          <cell r="L695">
            <v>0</v>
          </cell>
          <cell r="M695">
            <v>0</v>
          </cell>
          <cell r="N695">
            <v>1574.0547337278101</v>
          </cell>
        </row>
        <row r="696">
          <cell r="A696" t="str">
            <v>Plomeros</v>
          </cell>
          <cell r="B696" t="str">
            <v>M. O.1065-6 [6] Montar lavamanos especial c/patas</v>
          </cell>
          <cell r="C696" t="str">
            <v>Ud</v>
          </cell>
          <cell r="D696">
            <v>1.56</v>
          </cell>
          <cell r="E696">
            <v>1</v>
          </cell>
          <cell r="F696">
            <v>0</v>
          </cell>
          <cell r="G696">
            <v>1</v>
          </cell>
          <cell r="H696">
            <v>0</v>
          </cell>
          <cell r="I696">
            <v>0</v>
          </cell>
          <cell r="J696">
            <v>0</v>
          </cell>
          <cell r="K696">
            <v>0</v>
          </cell>
          <cell r="L696">
            <v>0</v>
          </cell>
          <cell r="M696">
            <v>0</v>
          </cell>
          <cell r="N696">
            <v>1574.0547337278101</v>
          </cell>
        </row>
        <row r="697">
          <cell r="A697" t="str">
            <v>Plomeros</v>
          </cell>
          <cell r="B697" t="str">
            <v>M. O.1065-7 [7] Montar lavamanos especial s/patas</v>
          </cell>
          <cell r="C697" t="str">
            <v>Ud</v>
          </cell>
          <cell r="D697">
            <v>1.99</v>
          </cell>
          <cell r="E697">
            <v>1</v>
          </cell>
          <cell r="F697">
            <v>0</v>
          </cell>
          <cell r="G697">
            <v>1</v>
          </cell>
          <cell r="H697">
            <v>0</v>
          </cell>
          <cell r="I697">
            <v>0</v>
          </cell>
          <cell r="J697">
            <v>0</v>
          </cell>
          <cell r="K697">
            <v>0</v>
          </cell>
          <cell r="L697">
            <v>0</v>
          </cell>
          <cell r="M697">
            <v>0</v>
          </cell>
          <cell r="N697">
            <v>1233.9323540780822</v>
          </cell>
        </row>
        <row r="698">
          <cell r="A698" t="str">
            <v>Plomeros</v>
          </cell>
          <cell r="B698" t="str">
            <v>M. O.1065-8 [8] Montar lavamanos pedestal</v>
          </cell>
          <cell r="C698" t="str">
            <v>Ud</v>
          </cell>
          <cell r="D698">
            <v>2</v>
          </cell>
          <cell r="E698">
            <v>1</v>
          </cell>
          <cell r="F698">
            <v>0</v>
          </cell>
          <cell r="G698">
            <v>1</v>
          </cell>
          <cell r="H698">
            <v>0</v>
          </cell>
          <cell r="I698">
            <v>0</v>
          </cell>
          <cell r="J698">
            <v>0</v>
          </cell>
          <cell r="K698">
            <v>0</v>
          </cell>
          <cell r="L698">
            <v>0</v>
          </cell>
          <cell r="M698">
            <v>0</v>
          </cell>
          <cell r="N698">
            <v>1227.7626923076919</v>
          </cell>
        </row>
        <row r="699">
          <cell r="A699" t="str">
            <v>Plomeros</v>
          </cell>
          <cell r="B699" t="str">
            <v>M. O.1065-9 [9] Montar lavamanos salón de belleza</v>
          </cell>
          <cell r="C699" t="str">
            <v>Ud</v>
          </cell>
          <cell r="D699">
            <v>1.56</v>
          </cell>
          <cell r="E699">
            <v>1</v>
          </cell>
          <cell r="F699">
            <v>0</v>
          </cell>
          <cell r="G699">
            <v>1</v>
          </cell>
          <cell r="H699">
            <v>0</v>
          </cell>
          <cell r="I699">
            <v>0</v>
          </cell>
          <cell r="J699">
            <v>0</v>
          </cell>
          <cell r="K699">
            <v>0</v>
          </cell>
          <cell r="L699">
            <v>0</v>
          </cell>
          <cell r="M699">
            <v>0</v>
          </cell>
          <cell r="N699">
            <v>1574.0547337278101</v>
          </cell>
        </row>
        <row r="700">
          <cell r="A700" t="str">
            <v>Plomeros</v>
          </cell>
          <cell r="B700" t="str">
            <v xml:space="preserve">M.O. PLOMERÍA (MONTAR ORINAL)  </v>
          </cell>
          <cell r="N700" t="str">
            <v>P. A.</v>
          </cell>
        </row>
        <row r="701">
          <cell r="A701" t="str">
            <v>Plomeros</v>
          </cell>
          <cell r="B701" t="str">
            <v>M. O.1066-1 [1] Montar orinal ½ falda</v>
          </cell>
          <cell r="C701" t="str">
            <v>Ud</v>
          </cell>
          <cell r="D701">
            <v>2.4300000000000002</v>
          </cell>
          <cell r="E701">
            <v>1</v>
          </cell>
          <cell r="F701">
            <v>0</v>
          </cell>
          <cell r="G701">
            <v>1</v>
          </cell>
          <cell r="H701">
            <v>0</v>
          </cell>
          <cell r="I701">
            <v>0</v>
          </cell>
          <cell r="J701">
            <v>0</v>
          </cell>
          <cell r="K701">
            <v>0</v>
          </cell>
          <cell r="L701">
            <v>0</v>
          </cell>
          <cell r="M701">
            <v>0</v>
          </cell>
          <cell r="N701">
            <v>1010.5042735042731</v>
          </cell>
        </row>
        <row r="702">
          <cell r="A702" t="str">
            <v>Plomeros</v>
          </cell>
          <cell r="B702" t="str">
            <v>M. O.1066-2 [2] Montar orinal de cemento (terminación)</v>
          </cell>
          <cell r="C702" t="str">
            <v>Ud</v>
          </cell>
          <cell r="D702">
            <v>4.38</v>
          </cell>
          <cell r="E702">
            <v>1</v>
          </cell>
          <cell r="F702">
            <v>0</v>
          </cell>
          <cell r="G702">
            <v>1</v>
          </cell>
          <cell r="H702">
            <v>0</v>
          </cell>
          <cell r="I702">
            <v>0</v>
          </cell>
          <cell r="J702">
            <v>0</v>
          </cell>
          <cell r="K702">
            <v>0</v>
          </cell>
          <cell r="L702">
            <v>0</v>
          </cell>
          <cell r="M702">
            <v>0</v>
          </cell>
          <cell r="N702">
            <v>560.62223393045292</v>
          </cell>
        </row>
        <row r="703">
          <cell r="A703" t="str">
            <v>Plomeros</v>
          </cell>
          <cell r="B703" t="str">
            <v>M. O.1066-3 [3] Montar orinal falda completa</v>
          </cell>
          <cell r="C703" t="str">
            <v>Ud</v>
          </cell>
          <cell r="D703">
            <v>1.56</v>
          </cell>
          <cell r="E703">
            <v>1</v>
          </cell>
          <cell r="F703">
            <v>0</v>
          </cell>
          <cell r="G703">
            <v>1</v>
          </cell>
          <cell r="H703">
            <v>0</v>
          </cell>
          <cell r="I703">
            <v>0</v>
          </cell>
          <cell r="J703">
            <v>0</v>
          </cell>
          <cell r="K703">
            <v>0</v>
          </cell>
          <cell r="L703">
            <v>0</v>
          </cell>
          <cell r="M703">
            <v>0</v>
          </cell>
          <cell r="N703">
            <v>1574.0547337278101</v>
          </cell>
        </row>
        <row r="704">
          <cell r="A704" t="str">
            <v>Plomeros</v>
          </cell>
          <cell r="B704" t="str">
            <v>M. O.1066-4 [4] Montar orinal sencillo</v>
          </cell>
          <cell r="C704" t="str">
            <v>Ud</v>
          </cell>
          <cell r="D704">
            <v>2.19</v>
          </cell>
          <cell r="E704">
            <v>1</v>
          </cell>
          <cell r="F704">
            <v>0</v>
          </cell>
          <cell r="G704">
            <v>1</v>
          </cell>
          <cell r="H704">
            <v>0</v>
          </cell>
          <cell r="I704">
            <v>0</v>
          </cell>
          <cell r="J704">
            <v>0</v>
          </cell>
          <cell r="K704">
            <v>0</v>
          </cell>
          <cell r="L704">
            <v>0</v>
          </cell>
          <cell r="M704">
            <v>0</v>
          </cell>
          <cell r="N704">
            <v>1121.2444678609058</v>
          </cell>
        </row>
        <row r="705">
          <cell r="A705" t="str">
            <v>Plomeros</v>
          </cell>
          <cell r="B705" t="str">
            <v xml:space="preserve">M.O. PLOMERÍA (SALIDAS DE AGUA, APARATO SANIT.,  COBRE)  </v>
          </cell>
          <cell r="N705" t="str">
            <v>P. A.</v>
          </cell>
        </row>
        <row r="706">
          <cell r="A706" t="str">
            <v>Plomeros</v>
          </cell>
          <cell r="B706" t="str">
            <v>M. O.1067-1 [1] Salida tub. ½", cobre, soldada o roscada</v>
          </cell>
          <cell r="C706" t="str">
            <v>Ud</v>
          </cell>
          <cell r="D706">
            <v>2.19</v>
          </cell>
          <cell r="E706">
            <v>1</v>
          </cell>
          <cell r="F706">
            <v>0</v>
          </cell>
          <cell r="G706">
            <v>1</v>
          </cell>
          <cell r="H706">
            <v>0</v>
          </cell>
          <cell r="I706">
            <v>0</v>
          </cell>
          <cell r="J706">
            <v>0</v>
          </cell>
          <cell r="K706">
            <v>0</v>
          </cell>
          <cell r="L706">
            <v>0</v>
          </cell>
          <cell r="M706">
            <v>0</v>
          </cell>
          <cell r="N706">
            <v>1121.2444678609058</v>
          </cell>
        </row>
        <row r="707">
          <cell r="A707" t="str">
            <v>Plomeros</v>
          </cell>
          <cell r="B707" t="str">
            <v>M. O.1067-2 [2] Salida tub. ¾", cobre, soldada o roscada</v>
          </cell>
          <cell r="C707" t="str">
            <v>Ud</v>
          </cell>
          <cell r="D707">
            <v>1.83</v>
          </cell>
          <cell r="E707">
            <v>1</v>
          </cell>
          <cell r="F707">
            <v>0</v>
          </cell>
          <cell r="G707">
            <v>1</v>
          </cell>
          <cell r="H707">
            <v>0</v>
          </cell>
          <cell r="I707">
            <v>0</v>
          </cell>
          <cell r="J707">
            <v>0</v>
          </cell>
          <cell r="K707">
            <v>0</v>
          </cell>
          <cell r="L707">
            <v>0</v>
          </cell>
          <cell r="M707">
            <v>0</v>
          </cell>
          <cell r="N707">
            <v>1341.8171500630513</v>
          </cell>
        </row>
        <row r="708">
          <cell r="A708" t="str">
            <v>Plomeros</v>
          </cell>
          <cell r="B708" t="str">
            <v>M. O.1067-3 [3] Salida tub. 1", cobre, soldada o roscada</v>
          </cell>
          <cell r="C708" t="str">
            <v>Ud</v>
          </cell>
          <cell r="D708">
            <v>1.56</v>
          </cell>
          <cell r="E708">
            <v>1</v>
          </cell>
          <cell r="F708">
            <v>0</v>
          </cell>
          <cell r="G708">
            <v>1</v>
          </cell>
          <cell r="H708">
            <v>0</v>
          </cell>
          <cell r="I708">
            <v>0</v>
          </cell>
          <cell r="J708">
            <v>0</v>
          </cell>
          <cell r="K708">
            <v>0</v>
          </cell>
          <cell r="L708">
            <v>0</v>
          </cell>
          <cell r="M708">
            <v>0</v>
          </cell>
          <cell r="N708">
            <v>1574.0547337278101</v>
          </cell>
        </row>
        <row r="709">
          <cell r="A709" t="str">
            <v>Plomeros</v>
          </cell>
          <cell r="B709" t="str">
            <v>M. O.1067-4 [4] Salida tub. 1 ¼" en adelante, cobre, soldada o roscada</v>
          </cell>
          <cell r="C709" t="str">
            <v>Ud</v>
          </cell>
          <cell r="D709" t="str">
            <v>P. A.</v>
          </cell>
          <cell r="E709">
            <v>1</v>
          </cell>
          <cell r="F709">
            <v>0</v>
          </cell>
          <cell r="G709">
            <v>1</v>
          </cell>
          <cell r="H709">
            <v>0</v>
          </cell>
          <cell r="I709">
            <v>0</v>
          </cell>
          <cell r="J709">
            <v>0</v>
          </cell>
          <cell r="K709">
            <v>0</v>
          </cell>
          <cell r="L709">
            <v>0</v>
          </cell>
          <cell r="M709">
            <v>0</v>
          </cell>
          <cell r="N709" t="str">
            <v>P. A.</v>
          </cell>
        </row>
        <row r="710">
          <cell r="A710" t="str">
            <v>Plomeros</v>
          </cell>
          <cell r="B710" t="str">
            <v xml:space="preserve">M.O. PLOMERÍA (SALIDAS DE AGUA, APARATO SANIT.,  H. G. o PVC)  </v>
          </cell>
          <cell r="N710" t="str">
            <v>P. A.</v>
          </cell>
        </row>
        <row r="711">
          <cell r="A711" t="str">
            <v>Plomeros</v>
          </cell>
          <cell r="B711" t="str">
            <v>M. O.1068-1 [1] Montar filtro de agua, domiciliario</v>
          </cell>
          <cell r="C711" t="str">
            <v>Ud</v>
          </cell>
          <cell r="D711">
            <v>2.4300000000000002</v>
          </cell>
          <cell r="E711">
            <v>1</v>
          </cell>
          <cell r="F711">
            <v>0</v>
          </cell>
          <cell r="G711">
            <v>1</v>
          </cell>
          <cell r="H711">
            <v>0</v>
          </cell>
          <cell r="I711">
            <v>0</v>
          </cell>
          <cell r="J711">
            <v>0</v>
          </cell>
          <cell r="K711">
            <v>0</v>
          </cell>
          <cell r="L711">
            <v>0</v>
          </cell>
          <cell r="M711">
            <v>0</v>
          </cell>
          <cell r="N711">
            <v>1010.5042735042731</v>
          </cell>
        </row>
        <row r="712">
          <cell r="A712" t="str">
            <v>Plomeros</v>
          </cell>
          <cell r="B712" t="str">
            <v>M. O.1068-2 [2] Montar filtro de agua, industrial o comercial</v>
          </cell>
          <cell r="C712" t="str">
            <v>Ud</v>
          </cell>
          <cell r="D712" t="str">
            <v>P. A.</v>
          </cell>
          <cell r="E712">
            <v>1</v>
          </cell>
          <cell r="F712">
            <v>0</v>
          </cell>
          <cell r="G712">
            <v>1</v>
          </cell>
          <cell r="H712">
            <v>0</v>
          </cell>
          <cell r="I712">
            <v>0</v>
          </cell>
          <cell r="J712">
            <v>0</v>
          </cell>
          <cell r="K712">
            <v>0</v>
          </cell>
          <cell r="L712">
            <v>0</v>
          </cell>
          <cell r="M712">
            <v>0</v>
          </cell>
          <cell r="N712" t="str">
            <v>P. A.</v>
          </cell>
        </row>
        <row r="713">
          <cell r="A713" t="str">
            <v>Plomeros</v>
          </cell>
          <cell r="B713" t="str">
            <v>M. O.1068-3 [3] Salida de agua tub. ½", h.g. o pvc</v>
          </cell>
          <cell r="C713" t="str">
            <v>Ud</v>
          </cell>
          <cell r="D713">
            <v>3.13</v>
          </cell>
          <cell r="E713">
            <v>1</v>
          </cell>
          <cell r="F713">
            <v>0</v>
          </cell>
          <cell r="G713">
            <v>1</v>
          </cell>
          <cell r="H713">
            <v>0</v>
          </cell>
          <cell r="I713">
            <v>0</v>
          </cell>
          <cell r="J713">
            <v>0</v>
          </cell>
          <cell r="K713">
            <v>0</v>
          </cell>
          <cell r="L713">
            <v>0</v>
          </cell>
          <cell r="M713">
            <v>0</v>
          </cell>
          <cell r="N713">
            <v>784.51290243302992</v>
          </cell>
        </row>
        <row r="714">
          <cell r="A714" t="str">
            <v>Plomeros</v>
          </cell>
          <cell r="B714" t="str">
            <v>M. O.1068-4 [4] Salida de agua tub. ¾", h.g. o pvc</v>
          </cell>
          <cell r="C714" t="str">
            <v>Ud</v>
          </cell>
          <cell r="D714">
            <v>3.13</v>
          </cell>
          <cell r="E714">
            <v>1</v>
          </cell>
          <cell r="F714">
            <v>0</v>
          </cell>
          <cell r="G714">
            <v>1</v>
          </cell>
          <cell r="H714">
            <v>0</v>
          </cell>
          <cell r="I714">
            <v>0</v>
          </cell>
          <cell r="J714">
            <v>0</v>
          </cell>
          <cell r="K714">
            <v>0</v>
          </cell>
          <cell r="L714">
            <v>0</v>
          </cell>
          <cell r="M714">
            <v>0</v>
          </cell>
          <cell r="N714">
            <v>784.51290243302992</v>
          </cell>
        </row>
        <row r="715">
          <cell r="A715" t="str">
            <v>Plomeros</v>
          </cell>
          <cell r="B715" t="str">
            <v>M. O.1068-5 [5] Salida de agua fría y caliente calentador domestico</v>
          </cell>
          <cell r="C715" t="str">
            <v>Ud</v>
          </cell>
          <cell r="D715">
            <v>2.4300000000000002</v>
          </cell>
          <cell r="E715">
            <v>1</v>
          </cell>
          <cell r="F715">
            <v>0</v>
          </cell>
          <cell r="G715">
            <v>1</v>
          </cell>
          <cell r="H715">
            <v>0</v>
          </cell>
          <cell r="I715">
            <v>0</v>
          </cell>
          <cell r="J715">
            <v>0</v>
          </cell>
          <cell r="K715">
            <v>0</v>
          </cell>
          <cell r="L715">
            <v>0</v>
          </cell>
          <cell r="M715">
            <v>0</v>
          </cell>
          <cell r="N715">
            <v>1010.5042735042731</v>
          </cell>
        </row>
        <row r="716">
          <cell r="A716" t="str">
            <v>Plomeros</v>
          </cell>
          <cell r="B716" t="str">
            <v>M. O.1068-6 [6] Salida de agua fría y caliente calentador industrial</v>
          </cell>
          <cell r="C716" t="str">
            <v>Ud</v>
          </cell>
          <cell r="D716" t="str">
            <v>P. A.</v>
          </cell>
          <cell r="E716">
            <v>1</v>
          </cell>
          <cell r="F716">
            <v>0</v>
          </cell>
          <cell r="G716">
            <v>1</v>
          </cell>
          <cell r="H716">
            <v>0</v>
          </cell>
          <cell r="I716">
            <v>0</v>
          </cell>
          <cell r="J716">
            <v>0</v>
          </cell>
          <cell r="K716">
            <v>0</v>
          </cell>
          <cell r="L716">
            <v>0</v>
          </cell>
          <cell r="M716">
            <v>0</v>
          </cell>
          <cell r="N716" t="str">
            <v>P. A.</v>
          </cell>
        </row>
        <row r="717">
          <cell r="A717" t="str">
            <v>Plomeros</v>
          </cell>
          <cell r="B717" t="str">
            <v>M. O.1068-7 [7] Salida de agua inodoro corriente</v>
          </cell>
          <cell r="C717" t="str">
            <v>Ud</v>
          </cell>
          <cell r="D717">
            <v>2.4300000000000002</v>
          </cell>
          <cell r="E717">
            <v>1</v>
          </cell>
          <cell r="F717">
            <v>0</v>
          </cell>
          <cell r="G717">
            <v>1</v>
          </cell>
          <cell r="H717">
            <v>0</v>
          </cell>
          <cell r="I717">
            <v>0</v>
          </cell>
          <cell r="J717">
            <v>0</v>
          </cell>
          <cell r="K717">
            <v>0</v>
          </cell>
          <cell r="L717">
            <v>0</v>
          </cell>
          <cell r="M717">
            <v>0</v>
          </cell>
          <cell r="N717">
            <v>1010.5042735042731</v>
          </cell>
        </row>
        <row r="718">
          <cell r="A718" t="str">
            <v>Plomeros</v>
          </cell>
          <cell r="B718" t="str">
            <v>M. O.1068-8 [8] Salida de agua inodoro y orinal fluxómetro</v>
          </cell>
          <cell r="C718" t="str">
            <v>Ud</v>
          </cell>
          <cell r="D718">
            <v>1.56</v>
          </cell>
          <cell r="E718">
            <v>1</v>
          </cell>
          <cell r="F718">
            <v>0</v>
          </cell>
          <cell r="G718">
            <v>1</v>
          </cell>
          <cell r="H718">
            <v>0</v>
          </cell>
          <cell r="I718">
            <v>0</v>
          </cell>
          <cell r="J718">
            <v>0</v>
          </cell>
          <cell r="K718">
            <v>0</v>
          </cell>
          <cell r="L718">
            <v>0</v>
          </cell>
          <cell r="M718">
            <v>0</v>
          </cell>
          <cell r="N718">
            <v>1574.0547337278101</v>
          </cell>
        </row>
        <row r="719">
          <cell r="A719" t="str">
            <v>Plomeros</v>
          </cell>
          <cell r="B719" t="str">
            <v>M. O.1068-9 [9] Salida de agua orinal de falda completa, no fluxómetro</v>
          </cell>
          <cell r="C719" t="str">
            <v>Ud</v>
          </cell>
          <cell r="D719">
            <v>2.4300000000000002</v>
          </cell>
          <cell r="E719">
            <v>1</v>
          </cell>
          <cell r="F719">
            <v>0</v>
          </cell>
          <cell r="G719">
            <v>1</v>
          </cell>
          <cell r="H719">
            <v>0</v>
          </cell>
          <cell r="I719">
            <v>0</v>
          </cell>
          <cell r="J719">
            <v>0</v>
          </cell>
          <cell r="K719">
            <v>0</v>
          </cell>
          <cell r="L719">
            <v>0</v>
          </cell>
          <cell r="M719">
            <v>0</v>
          </cell>
          <cell r="N719">
            <v>1010.5042735042731</v>
          </cell>
        </row>
        <row r="720">
          <cell r="A720" t="str">
            <v>Plomeros</v>
          </cell>
          <cell r="B720" t="str">
            <v>M. O.1068-10 [10] Salida de agua tub. 1", h.g. o pvc</v>
          </cell>
          <cell r="C720" t="str">
            <v>Ud</v>
          </cell>
          <cell r="D720">
            <v>1.56</v>
          </cell>
          <cell r="E720">
            <v>1</v>
          </cell>
          <cell r="F720">
            <v>0</v>
          </cell>
          <cell r="G720">
            <v>1</v>
          </cell>
          <cell r="H720">
            <v>0</v>
          </cell>
          <cell r="I720">
            <v>0</v>
          </cell>
          <cell r="J720">
            <v>0</v>
          </cell>
          <cell r="K720">
            <v>0</v>
          </cell>
          <cell r="L720">
            <v>0</v>
          </cell>
          <cell r="M720">
            <v>0</v>
          </cell>
          <cell r="N720">
            <v>1574.0547337278101</v>
          </cell>
        </row>
        <row r="721">
          <cell r="A721" t="str">
            <v>Plomeros</v>
          </cell>
          <cell r="B721" t="str">
            <v>M. O.1068-11 [11] Salida de agua tub. 1 ¼", h.g. o pvc</v>
          </cell>
          <cell r="C721" t="str">
            <v>Ud</v>
          </cell>
          <cell r="D721">
            <v>1.56</v>
          </cell>
          <cell r="E721">
            <v>1</v>
          </cell>
          <cell r="F721">
            <v>0</v>
          </cell>
          <cell r="G721">
            <v>1</v>
          </cell>
          <cell r="H721">
            <v>0</v>
          </cell>
          <cell r="I721">
            <v>0</v>
          </cell>
          <cell r="J721">
            <v>0</v>
          </cell>
          <cell r="K721">
            <v>0</v>
          </cell>
          <cell r="L721">
            <v>0</v>
          </cell>
          <cell r="M721">
            <v>0</v>
          </cell>
          <cell r="N721">
            <v>1574.0547337278101</v>
          </cell>
        </row>
        <row r="722">
          <cell r="A722" t="str">
            <v>Plomeros</v>
          </cell>
          <cell r="B722" t="str">
            <v>M. O.1068-12 [12] Salida de agua tub. 1 ½", h.g. o pvc</v>
          </cell>
          <cell r="C722" t="str">
            <v>Ud</v>
          </cell>
          <cell r="D722">
            <v>1.56</v>
          </cell>
          <cell r="E722">
            <v>1</v>
          </cell>
          <cell r="F722">
            <v>0</v>
          </cell>
          <cell r="G722">
            <v>1</v>
          </cell>
          <cell r="H722">
            <v>0</v>
          </cell>
          <cell r="I722">
            <v>0</v>
          </cell>
          <cell r="J722">
            <v>0</v>
          </cell>
          <cell r="K722">
            <v>0</v>
          </cell>
          <cell r="L722">
            <v>0</v>
          </cell>
          <cell r="M722">
            <v>0</v>
          </cell>
          <cell r="N722">
            <v>1574.0547337278101</v>
          </cell>
        </row>
        <row r="723">
          <cell r="A723" t="str">
            <v>Plomeros</v>
          </cell>
          <cell r="B723" t="str">
            <v>M. O.1068-13 [13] Salida de agua tub. 2", h.g. o pvc</v>
          </cell>
          <cell r="C723" t="str">
            <v>Ud</v>
          </cell>
          <cell r="D723">
            <v>1.41</v>
          </cell>
          <cell r="E723">
            <v>1</v>
          </cell>
          <cell r="F723">
            <v>0</v>
          </cell>
          <cell r="G723">
            <v>1</v>
          </cell>
          <cell r="H723">
            <v>0</v>
          </cell>
          <cell r="I723">
            <v>0</v>
          </cell>
          <cell r="J723">
            <v>0</v>
          </cell>
          <cell r="K723">
            <v>0</v>
          </cell>
          <cell r="L723">
            <v>0</v>
          </cell>
          <cell r="M723">
            <v>0</v>
          </cell>
          <cell r="N723">
            <v>1741.5073649754495</v>
          </cell>
        </row>
        <row r="724">
          <cell r="A724" t="str">
            <v>Plomeros</v>
          </cell>
          <cell r="B724" t="str">
            <v xml:space="preserve">M.O. PLOMERÍA (TERM. LAVADERO Y VERTEDERO)  </v>
          </cell>
          <cell r="N724" t="str">
            <v>P. A.</v>
          </cell>
        </row>
        <row r="725">
          <cell r="A725" t="str">
            <v>Plomeros</v>
          </cell>
          <cell r="B725" t="str">
            <v>M. O.1069-1 [1] Term. lavadero 1 cám. c/vert.</v>
          </cell>
          <cell r="C725" t="str">
            <v>Ud</v>
          </cell>
          <cell r="D725">
            <v>1.99</v>
          </cell>
          <cell r="E725">
            <v>1</v>
          </cell>
          <cell r="F725">
            <v>0</v>
          </cell>
          <cell r="G725">
            <v>1</v>
          </cell>
          <cell r="H725">
            <v>0</v>
          </cell>
          <cell r="I725">
            <v>0</v>
          </cell>
          <cell r="J725">
            <v>0</v>
          </cell>
          <cell r="K725">
            <v>0</v>
          </cell>
          <cell r="L725">
            <v>0</v>
          </cell>
          <cell r="M725">
            <v>0</v>
          </cell>
          <cell r="N725">
            <v>1233.9323540780822</v>
          </cell>
        </row>
        <row r="726">
          <cell r="A726" t="str">
            <v>Plomeros</v>
          </cell>
          <cell r="B726" t="str">
            <v>M. O.1069-2 [2] Term. lavadero 1 cám. s/vert.</v>
          </cell>
          <cell r="C726" t="str">
            <v>Ud</v>
          </cell>
          <cell r="D726">
            <v>3.13</v>
          </cell>
          <cell r="E726">
            <v>1</v>
          </cell>
          <cell r="F726">
            <v>0</v>
          </cell>
          <cell r="G726">
            <v>1</v>
          </cell>
          <cell r="H726">
            <v>0</v>
          </cell>
          <cell r="I726">
            <v>0</v>
          </cell>
          <cell r="J726">
            <v>0</v>
          </cell>
          <cell r="K726">
            <v>0</v>
          </cell>
          <cell r="L726">
            <v>0</v>
          </cell>
          <cell r="M726">
            <v>0</v>
          </cell>
          <cell r="N726">
            <v>784.51290243302992</v>
          </cell>
        </row>
        <row r="727">
          <cell r="A727" t="str">
            <v>Plomeros</v>
          </cell>
          <cell r="B727" t="str">
            <v>M. O.1069-3 [3] Term. lavadero 2 cám. c/vert.</v>
          </cell>
          <cell r="C727" t="str">
            <v>Ud</v>
          </cell>
          <cell r="D727">
            <v>1.99</v>
          </cell>
          <cell r="E727">
            <v>1</v>
          </cell>
          <cell r="F727">
            <v>0</v>
          </cell>
          <cell r="G727">
            <v>1</v>
          </cell>
          <cell r="H727">
            <v>0</v>
          </cell>
          <cell r="I727">
            <v>0</v>
          </cell>
          <cell r="J727">
            <v>0</v>
          </cell>
          <cell r="K727">
            <v>0</v>
          </cell>
          <cell r="L727">
            <v>0</v>
          </cell>
          <cell r="M727">
            <v>0</v>
          </cell>
          <cell r="N727">
            <v>1233.9323540780822</v>
          </cell>
        </row>
        <row r="728">
          <cell r="A728" t="str">
            <v>Plomeros</v>
          </cell>
          <cell r="B728" t="str">
            <v>M. O.1069-4 [4] Term. lavadero 2 cám. s/vert.</v>
          </cell>
          <cell r="C728" t="str">
            <v>Ud</v>
          </cell>
          <cell r="D728">
            <v>2.4300000000000002</v>
          </cell>
          <cell r="E728">
            <v>1</v>
          </cell>
          <cell r="F728">
            <v>0</v>
          </cell>
          <cell r="G728">
            <v>1</v>
          </cell>
          <cell r="H728">
            <v>0</v>
          </cell>
          <cell r="I728">
            <v>0</v>
          </cell>
          <cell r="J728">
            <v>0</v>
          </cell>
          <cell r="K728">
            <v>0</v>
          </cell>
          <cell r="L728">
            <v>0</v>
          </cell>
          <cell r="M728">
            <v>0</v>
          </cell>
          <cell r="N728">
            <v>1010.5042735042731</v>
          </cell>
        </row>
        <row r="729">
          <cell r="A729" t="str">
            <v>Plomeros</v>
          </cell>
          <cell r="B729" t="str">
            <v>M. O.1069-5 [5] Term. vertedero de cem. o granito</v>
          </cell>
          <cell r="C729" t="str">
            <v>Ud</v>
          </cell>
          <cell r="D729">
            <v>10.89</v>
          </cell>
          <cell r="E729">
            <v>1</v>
          </cell>
          <cell r="F729">
            <v>0</v>
          </cell>
          <cell r="G729">
            <v>1</v>
          </cell>
          <cell r="H729">
            <v>0</v>
          </cell>
          <cell r="I729">
            <v>0</v>
          </cell>
          <cell r="J729">
            <v>0</v>
          </cell>
          <cell r="K729">
            <v>0</v>
          </cell>
          <cell r="L729">
            <v>0</v>
          </cell>
          <cell r="M729">
            <v>0</v>
          </cell>
          <cell r="N729">
            <v>225.48442466624275</v>
          </cell>
        </row>
        <row r="730">
          <cell r="A730" t="str">
            <v>Plomeros</v>
          </cell>
          <cell r="B730" t="str">
            <v>M. O.1069-6 [6] Term. vertedero de hierro</v>
          </cell>
          <cell r="C730" t="str">
            <v>Ud</v>
          </cell>
          <cell r="D730">
            <v>1.99</v>
          </cell>
          <cell r="E730">
            <v>1</v>
          </cell>
          <cell r="F730">
            <v>0</v>
          </cell>
          <cell r="G730">
            <v>1</v>
          </cell>
          <cell r="H730">
            <v>0</v>
          </cell>
          <cell r="I730">
            <v>0</v>
          </cell>
          <cell r="J730">
            <v>0</v>
          </cell>
          <cell r="K730">
            <v>0</v>
          </cell>
          <cell r="L730">
            <v>0</v>
          </cell>
          <cell r="M730">
            <v>0</v>
          </cell>
          <cell r="N730">
            <v>1233.9323540780822</v>
          </cell>
        </row>
        <row r="731">
          <cell r="A731" t="str">
            <v>Plomeros</v>
          </cell>
          <cell r="B731" t="str">
            <v xml:space="preserve">M.O. PLOMERÍA (TUB. ALCANTARILLADO SANIT. Y PLUVIAL PROF. HASTA 3.00 M.)  </v>
          </cell>
          <cell r="N731" t="str">
            <v>P. A.</v>
          </cell>
        </row>
        <row r="732">
          <cell r="A732" t="str">
            <v>Plomeros</v>
          </cell>
          <cell r="B732" t="str">
            <v>M. O.1070-1 [1] Tub. alcant., 6"</v>
          </cell>
          <cell r="C732" t="str">
            <v>ml</v>
          </cell>
          <cell r="D732">
            <v>53.03</v>
          </cell>
          <cell r="E732">
            <v>1</v>
          </cell>
          <cell r="F732">
            <v>0</v>
          </cell>
          <cell r="G732">
            <v>2</v>
          </cell>
          <cell r="H732">
            <v>0</v>
          </cell>
          <cell r="I732">
            <v>0</v>
          </cell>
          <cell r="J732">
            <v>0</v>
          </cell>
          <cell r="K732">
            <v>0</v>
          </cell>
          <cell r="L732">
            <v>0</v>
          </cell>
          <cell r="M732">
            <v>0</v>
          </cell>
          <cell r="N732">
            <v>60.193301324359183</v>
          </cell>
        </row>
        <row r="733">
          <cell r="A733" t="str">
            <v>Plomeros</v>
          </cell>
          <cell r="B733" t="str">
            <v>M. O.1070-2 [2] Tub. alcant., 8"</v>
          </cell>
          <cell r="C733" t="str">
            <v>ml</v>
          </cell>
          <cell r="D733">
            <v>41.67</v>
          </cell>
          <cell r="E733">
            <v>1</v>
          </cell>
          <cell r="F733">
            <v>0</v>
          </cell>
          <cell r="G733">
            <v>2</v>
          </cell>
          <cell r="H733">
            <v>0</v>
          </cell>
          <cell r="I733">
            <v>0</v>
          </cell>
          <cell r="J733">
            <v>0</v>
          </cell>
          <cell r="K733">
            <v>0</v>
          </cell>
          <cell r="L733">
            <v>0</v>
          </cell>
          <cell r="M733">
            <v>0</v>
          </cell>
          <cell r="N733">
            <v>76.60309021432127</v>
          </cell>
        </row>
        <row r="734">
          <cell r="A734" t="str">
            <v>Plomeros</v>
          </cell>
          <cell r="B734" t="str">
            <v>M. O.1070-3 [3] Tub. alcant., 12"</v>
          </cell>
          <cell r="C734" t="str">
            <v>ml</v>
          </cell>
          <cell r="D734">
            <v>54.26</v>
          </cell>
          <cell r="E734">
            <v>1</v>
          </cell>
          <cell r="F734">
            <v>0</v>
          </cell>
          <cell r="G734">
            <v>4</v>
          </cell>
          <cell r="H734">
            <v>0</v>
          </cell>
          <cell r="I734">
            <v>0</v>
          </cell>
          <cell r="J734">
            <v>0</v>
          </cell>
          <cell r="K734">
            <v>0</v>
          </cell>
          <cell r="L734">
            <v>0</v>
          </cell>
          <cell r="M734">
            <v>0</v>
          </cell>
          <cell r="N734">
            <v>85.976806827525522</v>
          </cell>
        </row>
        <row r="735">
          <cell r="A735" t="str">
            <v>Plomeros</v>
          </cell>
          <cell r="B735" t="str">
            <v>M. O.1070-4 [4] Tub. alcant., 15"</v>
          </cell>
          <cell r="C735" t="str">
            <v>ml</v>
          </cell>
          <cell r="D735">
            <v>41.13</v>
          </cell>
          <cell r="E735">
            <v>1</v>
          </cell>
          <cell r="F735">
            <v>0</v>
          </cell>
          <cell r="G735">
            <v>4</v>
          </cell>
          <cell r="H735">
            <v>0</v>
          </cell>
          <cell r="I735">
            <v>0</v>
          </cell>
          <cell r="J735">
            <v>0</v>
          </cell>
          <cell r="K735">
            <v>0</v>
          </cell>
          <cell r="L735">
            <v>0</v>
          </cell>
          <cell r="M735">
            <v>0</v>
          </cell>
          <cell r="N735">
            <v>113.42332940582384</v>
          </cell>
        </row>
        <row r="736">
          <cell r="A736" t="str">
            <v>Plomeros</v>
          </cell>
          <cell r="B736" t="str">
            <v>M. O.1070-5 [5] Tub. alcant., 21"</v>
          </cell>
          <cell r="C736" t="str">
            <v>ml</v>
          </cell>
          <cell r="D736">
            <v>22.17</v>
          </cell>
          <cell r="E736">
            <v>1</v>
          </cell>
          <cell r="F736">
            <v>0</v>
          </cell>
          <cell r="G736">
            <v>4</v>
          </cell>
          <cell r="H736">
            <v>0</v>
          </cell>
          <cell r="I736">
            <v>0</v>
          </cell>
          <cell r="J736">
            <v>0</v>
          </cell>
          <cell r="K736">
            <v>0</v>
          </cell>
          <cell r="L736">
            <v>0</v>
          </cell>
          <cell r="M736">
            <v>0</v>
          </cell>
          <cell r="N736">
            <v>210.42406578536466</v>
          </cell>
        </row>
        <row r="737">
          <cell r="A737" t="str">
            <v>Plomeros</v>
          </cell>
          <cell r="B737" t="str">
            <v>M. O.1070-6 [6] Tub. alcant., 24"</v>
          </cell>
          <cell r="C737" t="str">
            <v>ml</v>
          </cell>
          <cell r="D737">
            <v>15.74</v>
          </cell>
          <cell r="E737">
            <v>1</v>
          </cell>
          <cell r="F737">
            <v>0</v>
          </cell>
          <cell r="G737">
            <v>4</v>
          </cell>
          <cell r="H737">
            <v>0</v>
          </cell>
          <cell r="I737">
            <v>0</v>
          </cell>
          <cell r="J737">
            <v>0</v>
          </cell>
          <cell r="K737">
            <v>0</v>
          </cell>
          <cell r="L737">
            <v>0</v>
          </cell>
          <cell r="M737">
            <v>0</v>
          </cell>
          <cell r="N737">
            <v>296.38510409539612</v>
          </cell>
        </row>
        <row r="738">
          <cell r="A738" t="str">
            <v>Plomeros</v>
          </cell>
          <cell r="B738" t="str">
            <v>M. O.1070-7 [7] Tub. alcant., 30"</v>
          </cell>
          <cell r="C738" t="str">
            <v>ml</v>
          </cell>
          <cell r="D738">
            <v>10.9</v>
          </cell>
          <cell r="E738">
            <v>1</v>
          </cell>
          <cell r="F738">
            <v>0</v>
          </cell>
          <cell r="G738">
            <v>4</v>
          </cell>
          <cell r="H738">
            <v>0</v>
          </cell>
          <cell r="I738">
            <v>0</v>
          </cell>
          <cell r="J738">
            <v>0</v>
          </cell>
          <cell r="K738">
            <v>0</v>
          </cell>
          <cell r="L738">
            <v>0</v>
          </cell>
          <cell r="M738">
            <v>0</v>
          </cell>
          <cell r="N738">
            <v>427.99096683133348</v>
          </cell>
        </row>
        <row r="739">
          <cell r="A739" t="str">
            <v>Plomeros</v>
          </cell>
          <cell r="B739" t="str">
            <v>M. O.1070-8 [8] Tub. alcant., 36"</v>
          </cell>
          <cell r="C739" t="str">
            <v>ml</v>
          </cell>
          <cell r="D739">
            <v>9.3800000000000008</v>
          </cell>
          <cell r="E739">
            <v>1</v>
          </cell>
          <cell r="F739">
            <v>0</v>
          </cell>
          <cell r="G739">
            <v>4</v>
          </cell>
          <cell r="H739">
            <v>0</v>
          </cell>
          <cell r="I739">
            <v>0</v>
          </cell>
          <cell r="J739">
            <v>0</v>
          </cell>
          <cell r="K739">
            <v>0</v>
          </cell>
          <cell r="L739">
            <v>0</v>
          </cell>
          <cell r="M739">
            <v>0</v>
          </cell>
          <cell r="N739">
            <v>497.34557979334056</v>
          </cell>
        </row>
        <row r="740">
          <cell r="A740" t="str">
            <v>Plomeros</v>
          </cell>
          <cell r="B740" t="str">
            <v xml:space="preserve">M.O. PLOMERÍA (TUB. ALCANTARILLADO SANIT. Y PLUVIAL PROF. MAYOR DE 3.00 M.)  </v>
          </cell>
          <cell r="N740" t="str">
            <v>P. A.</v>
          </cell>
        </row>
        <row r="741">
          <cell r="A741" t="str">
            <v>Plomeros</v>
          </cell>
          <cell r="B741" t="str">
            <v>M. O.1071-1 [1] Tub. alcant., 6"</v>
          </cell>
          <cell r="C741" t="str">
            <v>ml</v>
          </cell>
          <cell r="D741">
            <v>37.229999999999997</v>
          </cell>
          <cell r="E741">
            <v>1</v>
          </cell>
          <cell r="F741">
            <v>0</v>
          </cell>
          <cell r="G741">
            <v>2</v>
          </cell>
          <cell r="H741">
            <v>0</v>
          </cell>
          <cell r="I741">
            <v>0</v>
          </cell>
          <cell r="J741">
            <v>0</v>
          </cell>
          <cell r="K741">
            <v>0</v>
          </cell>
          <cell r="L741">
            <v>0</v>
          </cell>
          <cell r="M741">
            <v>0</v>
          </cell>
          <cell r="N741">
            <v>85.738672286617444</v>
          </cell>
        </row>
        <row r="742">
          <cell r="A742" t="str">
            <v>Plomeros</v>
          </cell>
          <cell r="B742" t="str">
            <v>M. O.1071-2 [2] Tub. alcant., 8"</v>
          </cell>
          <cell r="C742" t="str">
            <v>ml</v>
          </cell>
          <cell r="D742">
            <v>31.82</v>
          </cell>
          <cell r="E742">
            <v>1</v>
          </cell>
          <cell r="F742">
            <v>0</v>
          </cell>
          <cell r="G742">
            <v>2</v>
          </cell>
          <cell r="H742">
            <v>0</v>
          </cell>
          <cell r="I742">
            <v>0</v>
          </cell>
          <cell r="J742">
            <v>0</v>
          </cell>
          <cell r="K742">
            <v>0</v>
          </cell>
          <cell r="L742">
            <v>0</v>
          </cell>
          <cell r="M742">
            <v>0</v>
          </cell>
          <cell r="N742">
            <v>100.31586326935158</v>
          </cell>
        </row>
        <row r="743">
          <cell r="A743" t="str">
            <v>Plomeros</v>
          </cell>
          <cell r="B743" t="str">
            <v>M. O.1071-3 [3] Tub. alcant., 12"</v>
          </cell>
          <cell r="C743" t="str">
            <v>ml</v>
          </cell>
          <cell r="D743">
            <v>41.13</v>
          </cell>
          <cell r="E743">
            <v>1</v>
          </cell>
          <cell r="F743">
            <v>0</v>
          </cell>
          <cell r="G743">
            <v>4</v>
          </cell>
          <cell r="H743">
            <v>0</v>
          </cell>
          <cell r="I743">
            <v>0</v>
          </cell>
          <cell r="J743">
            <v>0</v>
          </cell>
          <cell r="K743">
            <v>0</v>
          </cell>
          <cell r="L743">
            <v>0</v>
          </cell>
          <cell r="M743">
            <v>0</v>
          </cell>
          <cell r="N743">
            <v>113.42332940582384</v>
          </cell>
        </row>
        <row r="744">
          <cell r="A744" t="str">
            <v>Plomeros</v>
          </cell>
          <cell r="B744" t="str">
            <v>M. O.1071-4 [4] Tub. alcant., 15"</v>
          </cell>
          <cell r="C744" t="str">
            <v>ml</v>
          </cell>
          <cell r="D744">
            <v>34</v>
          </cell>
          <cell r="E744">
            <v>1</v>
          </cell>
          <cell r="F744">
            <v>0</v>
          </cell>
          <cell r="G744">
            <v>4</v>
          </cell>
          <cell r="H744">
            <v>0</v>
          </cell>
          <cell r="I744">
            <v>0</v>
          </cell>
          <cell r="J744">
            <v>0</v>
          </cell>
          <cell r="K744">
            <v>0</v>
          </cell>
          <cell r="L744">
            <v>0</v>
          </cell>
          <cell r="M744">
            <v>0</v>
          </cell>
          <cell r="N744">
            <v>137.20886877828045</v>
          </cell>
        </row>
        <row r="745">
          <cell r="A745" t="str">
            <v>Plomeros</v>
          </cell>
          <cell r="B745" t="str">
            <v>M. O.1071-5 [5] Tub. alcant., 21"</v>
          </cell>
          <cell r="C745" t="str">
            <v>ml</v>
          </cell>
          <cell r="D745">
            <v>18.89</v>
          </cell>
          <cell r="E745">
            <v>1</v>
          </cell>
          <cell r="F745">
            <v>0</v>
          </cell>
          <cell r="G745">
            <v>4</v>
          </cell>
          <cell r="H745">
            <v>0</v>
          </cell>
          <cell r="I745">
            <v>0</v>
          </cell>
          <cell r="J745">
            <v>0</v>
          </cell>
          <cell r="K745">
            <v>0</v>
          </cell>
          <cell r="L745">
            <v>0</v>
          </cell>
          <cell r="M745">
            <v>0</v>
          </cell>
          <cell r="N745">
            <v>246.96143665757197</v>
          </cell>
        </row>
        <row r="746">
          <cell r="A746" t="str">
            <v>Plomeros</v>
          </cell>
          <cell r="B746" t="str">
            <v>M. O.1071-6 [6] Tub. alcant., 24"</v>
          </cell>
          <cell r="C746" t="str">
            <v>ml</v>
          </cell>
          <cell r="D746">
            <v>12.14</v>
          </cell>
          <cell r="E746">
            <v>1</v>
          </cell>
          <cell r="F746">
            <v>0</v>
          </cell>
          <cell r="G746">
            <v>4</v>
          </cell>
          <cell r="H746">
            <v>0</v>
          </cell>
          <cell r="I746">
            <v>0</v>
          </cell>
          <cell r="J746">
            <v>0</v>
          </cell>
          <cell r="K746">
            <v>0</v>
          </cell>
          <cell r="L746">
            <v>0</v>
          </cell>
          <cell r="M746">
            <v>0</v>
          </cell>
          <cell r="N746">
            <v>384.27525028513463</v>
          </cell>
        </row>
        <row r="747">
          <cell r="A747" t="str">
            <v>Plomeros</v>
          </cell>
          <cell r="B747" t="str">
            <v>M. O.1071-7 [7] Tub. alcant., 30"</v>
          </cell>
          <cell r="C747" t="str">
            <v>ml</v>
          </cell>
          <cell r="D747">
            <v>9.3800000000000008</v>
          </cell>
          <cell r="E747">
            <v>1</v>
          </cell>
          <cell r="F747">
            <v>0</v>
          </cell>
          <cell r="G747">
            <v>4</v>
          </cell>
          <cell r="H747">
            <v>0</v>
          </cell>
          <cell r="I747">
            <v>0</v>
          </cell>
          <cell r="J747">
            <v>0</v>
          </cell>
          <cell r="K747">
            <v>0</v>
          </cell>
          <cell r="L747">
            <v>0</v>
          </cell>
          <cell r="M747">
            <v>0</v>
          </cell>
          <cell r="N747">
            <v>497.34557979334056</v>
          </cell>
        </row>
        <row r="748">
          <cell r="A748" t="str">
            <v>Plomeros</v>
          </cell>
          <cell r="B748" t="str">
            <v>M. O.1071-8 [8] Tub. alcant., 36"</v>
          </cell>
          <cell r="C748" t="str">
            <v>ml</v>
          </cell>
          <cell r="D748">
            <v>7.35</v>
          </cell>
          <cell r="E748">
            <v>1</v>
          </cell>
          <cell r="F748">
            <v>0</v>
          </cell>
          <cell r="G748">
            <v>4</v>
          </cell>
          <cell r="H748">
            <v>0</v>
          </cell>
          <cell r="I748">
            <v>0</v>
          </cell>
          <cell r="J748">
            <v>0</v>
          </cell>
          <cell r="K748">
            <v>0</v>
          </cell>
          <cell r="L748">
            <v>0</v>
          </cell>
          <cell r="M748">
            <v>0</v>
          </cell>
          <cell r="N748">
            <v>634.70769230769179</v>
          </cell>
        </row>
        <row r="749">
          <cell r="A749" t="str">
            <v>Plomeros</v>
          </cell>
          <cell r="B749" t="str">
            <v xml:space="preserve">M.O. PLOMERÍA (TUB. ASBESTO CEMENTO)  </v>
          </cell>
          <cell r="N749" t="str">
            <v>P. A.</v>
          </cell>
        </row>
        <row r="750">
          <cell r="A750" t="str">
            <v>Plomeros</v>
          </cell>
          <cell r="B750" t="str">
            <v>M. O.1072-1 [1] Tub. 3" asbesto cemento</v>
          </cell>
          <cell r="C750" t="str">
            <v>ml</v>
          </cell>
          <cell r="D750">
            <v>84.38</v>
          </cell>
          <cell r="E750">
            <v>1</v>
          </cell>
          <cell r="F750">
            <v>0</v>
          </cell>
          <cell r="G750">
            <v>1</v>
          </cell>
          <cell r="H750">
            <v>0</v>
          </cell>
          <cell r="I750">
            <v>0</v>
          </cell>
          <cell r="J750">
            <v>0</v>
          </cell>
          <cell r="K750">
            <v>0</v>
          </cell>
          <cell r="L750">
            <v>0</v>
          </cell>
          <cell r="M750">
            <v>0</v>
          </cell>
          <cell r="N750">
            <v>29.100798585155058</v>
          </cell>
        </row>
        <row r="751">
          <cell r="A751" t="str">
            <v>Plomeros</v>
          </cell>
          <cell r="B751" t="str">
            <v>M. O.1072-2 [2] Tub. 4" asbesto cemento</v>
          </cell>
          <cell r="C751" t="str">
            <v>ml</v>
          </cell>
          <cell r="D751">
            <v>84.38</v>
          </cell>
          <cell r="E751">
            <v>1</v>
          </cell>
          <cell r="F751">
            <v>0</v>
          </cell>
          <cell r="G751">
            <v>1</v>
          </cell>
          <cell r="H751">
            <v>0</v>
          </cell>
          <cell r="I751">
            <v>0</v>
          </cell>
          <cell r="J751">
            <v>0</v>
          </cell>
          <cell r="K751">
            <v>0</v>
          </cell>
          <cell r="L751">
            <v>0</v>
          </cell>
          <cell r="M751">
            <v>0</v>
          </cell>
          <cell r="N751">
            <v>29.100798585155058</v>
          </cell>
        </row>
        <row r="752">
          <cell r="A752" t="str">
            <v>Plomeros</v>
          </cell>
          <cell r="B752" t="str">
            <v>M. O.1072-3 [3] Tub. 6" asbesto cemento</v>
          </cell>
          <cell r="C752" t="str">
            <v>ml</v>
          </cell>
          <cell r="D752">
            <v>61.36</v>
          </cell>
          <cell r="E752">
            <v>1</v>
          </cell>
          <cell r="F752">
            <v>0</v>
          </cell>
          <cell r="G752">
            <v>1</v>
          </cell>
          <cell r="H752">
            <v>0</v>
          </cell>
          <cell r="I752">
            <v>0</v>
          </cell>
          <cell r="J752">
            <v>0</v>
          </cell>
          <cell r="K752">
            <v>0</v>
          </cell>
          <cell r="L752">
            <v>0</v>
          </cell>
          <cell r="M752">
            <v>0</v>
          </cell>
          <cell r="N752">
            <v>40.01834068799517</v>
          </cell>
        </row>
        <row r="753">
          <cell r="A753" t="str">
            <v>Plomeros</v>
          </cell>
          <cell r="B753" t="str">
            <v>M. O.1072-4 [4] Tub. 8" asbesto cemento</v>
          </cell>
          <cell r="C753" t="str">
            <v>ml</v>
          </cell>
          <cell r="D753">
            <v>50</v>
          </cell>
          <cell r="E753">
            <v>1</v>
          </cell>
          <cell r="F753">
            <v>0</v>
          </cell>
          <cell r="G753">
            <v>1</v>
          </cell>
          <cell r="H753">
            <v>0</v>
          </cell>
          <cell r="I753">
            <v>0</v>
          </cell>
          <cell r="J753">
            <v>0</v>
          </cell>
          <cell r="K753">
            <v>0</v>
          </cell>
          <cell r="L753">
            <v>0</v>
          </cell>
          <cell r="M753">
            <v>0</v>
          </cell>
          <cell r="N753">
            <v>49.110507692307671</v>
          </cell>
        </row>
        <row r="754">
          <cell r="A754" t="str">
            <v>Plomeros</v>
          </cell>
          <cell r="B754" t="str">
            <v>M. O.1072-5 [5] Tub. 12" asbesto cemento</v>
          </cell>
          <cell r="C754" t="str">
            <v>ml</v>
          </cell>
          <cell r="D754">
            <v>77.27</v>
          </cell>
          <cell r="E754">
            <v>1</v>
          </cell>
          <cell r="F754">
            <v>0</v>
          </cell>
          <cell r="G754">
            <v>4</v>
          </cell>
          <cell r="H754">
            <v>0</v>
          </cell>
          <cell r="I754">
            <v>0</v>
          </cell>
          <cell r="J754">
            <v>0</v>
          </cell>
          <cell r="K754">
            <v>0</v>
          </cell>
          <cell r="L754">
            <v>0</v>
          </cell>
          <cell r="M754">
            <v>0</v>
          </cell>
          <cell r="N754">
            <v>60.37403311067083</v>
          </cell>
        </row>
        <row r="755">
          <cell r="A755" t="str">
            <v>Plomeros</v>
          </cell>
          <cell r="B755" t="str">
            <v>M. O.1072-6 [6] Tub. 16" asbesto cemento</v>
          </cell>
          <cell r="C755" t="str">
            <v>ml</v>
          </cell>
          <cell r="D755">
            <v>46.36</v>
          </cell>
          <cell r="E755">
            <v>1</v>
          </cell>
          <cell r="F755">
            <v>0</v>
          </cell>
          <cell r="G755">
            <v>4</v>
          </cell>
          <cell r="H755">
            <v>0</v>
          </cell>
          <cell r="I755">
            <v>0</v>
          </cell>
          <cell r="J755">
            <v>0</v>
          </cell>
          <cell r="K755">
            <v>0</v>
          </cell>
          <cell r="L755">
            <v>0</v>
          </cell>
          <cell r="M755">
            <v>0</v>
          </cell>
          <cell r="N755">
            <v>100.62772947501153</v>
          </cell>
        </row>
        <row r="756">
          <cell r="A756" t="str">
            <v>Plomeros</v>
          </cell>
          <cell r="B756" t="str">
            <v>M. O.1072-7 [7] Tub. 20" asbesto cemento</v>
          </cell>
          <cell r="C756" t="str">
            <v>ml</v>
          </cell>
          <cell r="D756">
            <v>36.96</v>
          </cell>
          <cell r="E756">
            <v>1</v>
          </cell>
          <cell r="F756">
            <v>0</v>
          </cell>
          <cell r="G756">
            <v>4</v>
          </cell>
          <cell r="H756">
            <v>0</v>
          </cell>
          <cell r="I756">
            <v>0</v>
          </cell>
          <cell r="J756">
            <v>0</v>
          </cell>
          <cell r="K756">
            <v>0</v>
          </cell>
          <cell r="L756">
            <v>0</v>
          </cell>
          <cell r="M756">
            <v>0</v>
          </cell>
          <cell r="N756">
            <v>126.22027972027962</v>
          </cell>
        </row>
        <row r="757">
          <cell r="A757" t="str">
            <v>Plomeros</v>
          </cell>
          <cell r="B757" t="str">
            <v xml:space="preserve">M.O. PLOMERÍA (TUB. GALVANIZADA)  </v>
          </cell>
          <cell r="N757" t="str">
            <v>P. A.</v>
          </cell>
        </row>
        <row r="758">
          <cell r="A758" t="str">
            <v>Plomeros</v>
          </cell>
          <cell r="B758" t="str">
            <v>M. O.1073-1 [1] Tub. ½" galv.</v>
          </cell>
          <cell r="C758" t="str">
            <v>ml</v>
          </cell>
          <cell r="D758">
            <v>150</v>
          </cell>
          <cell r="E758">
            <v>1</v>
          </cell>
          <cell r="F758">
            <v>0</v>
          </cell>
          <cell r="G758">
            <v>1</v>
          </cell>
          <cell r="H758">
            <v>0</v>
          </cell>
          <cell r="I758">
            <v>0</v>
          </cell>
          <cell r="J758">
            <v>0</v>
          </cell>
          <cell r="K758">
            <v>0</v>
          </cell>
          <cell r="L758">
            <v>0</v>
          </cell>
          <cell r="M758">
            <v>0</v>
          </cell>
          <cell r="N758">
            <v>16.370169230769225</v>
          </cell>
        </row>
        <row r="759">
          <cell r="A759" t="str">
            <v>Plomeros</v>
          </cell>
          <cell r="B759" t="str">
            <v>M. O.1073-2 [2] Tub. ¾" galv.</v>
          </cell>
          <cell r="C759" t="str">
            <v>ml</v>
          </cell>
          <cell r="D759">
            <v>122.73</v>
          </cell>
          <cell r="E759">
            <v>1</v>
          </cell>
          <cell r="F759">
            <v>0</v>
          </cell>
          <cell r="G759">
            <v>1</v>
          </cell>
          <cell r="H759">
            <v>0</v>
          </cell>
          <cell r="I759">
            <v>0</v>
          </cell>
          <cell r="J759">
            <v>0</v>
          </cell>
          <cell r="K759">
            <v>0</v>
          </cell>
          <cell r="L759">
            <v>0</v>
          </cell>
          <cell r="M759">
            <v>0</v>
          </cell>
          <cell r="N759">
            <v>20.007540003384531</v>
          </cell>
        </row>
        <row r="760">
          <cell r="A760" t="str">
            <v>Plomeros</v>
          </cell>
          <cell r="B760" t="str">
            <v>M. O.1073-3 [3] Tub. 1"  a 1 ½" galv.</v>
          </cell>
          <cell r="C760" t="str">
            <v>ml</v>
          </cell>
          <cell r="D760">
            <v>84.38</v>
          </cell>
          <cell r="E760">
            <v>1</v>
          </cell>
          <cell r="F760">
            <v>0</v>
          </cell>
          <cell r="G760">
            <v>1</v>
          </cell>
          <cell r="H760">
            <v>0</v>
          </cell>
          <cell r="I760">
            <v>0</v>
          </cell>
          <cell r="J760">
            <v>0</v>
          </cell>
          <cell r="K760">
            <v>0</v>
          </cell>
          <cell r="L760">
            <v>0</v>
          </cell>
          <cell r="M760">
            <v>0</v>
          </cell>
          <cell r="N760">
            <v>29.100798585155058</v>
          </cell>
        </row>
        <row r="761">
          <cell r="A761" t="str">
            <v>Plomeros</v>
          </cell>
          <cell r="B761" t="str">
            <v>M. O.1073-4 [4] Tub. 2" galv.</v>
          </cell>
          <cell r="C761" t="str">
            <v>ml</v>
          </cell>
          <cell r="D761">
            <v>67.5</v>
          </cell>
          <cell r="E761">
            <v>1</v>
          </cell>
          <cell r="F761">
            <v>0</v>
          </cell>
          <cell r="G761">
            <v>1</v>
          </cell>
          <cell r="H761">
            <v>0</v>
          </cell>
          <cell r="I761">
            <v>0</v>
          </cell>
          <cell r="J761">
            <v>0</v>
          </cell>
          <cell r="K761">
            <v>0</v>
          </cell>
          <cell r="L761">
            <v>0</v>
          </cell>
          <cell r="M761">
            <v>0</v>
          </cell>
          <cell r="N761">
            <v>36.378153846153836</v>
          </cell>
        </row>
        <row r="762">
          <cell r="A762" t="str">
            <v>Plomeros</v>
          </cell>
          <cell r="B762" t="str">
            <v>M. O.1073-5 [5] Tub. 2 ½" galv.</v>
          </cell>
          <cell r="C762" t="str">
            <v>ml</v>
          </cell>
          <cell r="D762">
            <v>56.25</v>
          </cell>
          <cell r="E762">
            <v>1</v>
          </cell>
          <cell r="F762">
            <v>0</v>
          </cell>
          <cell r="G762">
            <v>1</v>
          </cell>
          <cell r="H762">
            <v>0</v>
          </cell>
          <cell r="I762">
            <v>0</v>
          </cell>
          <cell r="J762">
            <v>0</v>
          </cell>
          <cell r="K762">
            <v>0</v>
          </cell>
          <cell r="L762">
            <v>0</v>
          </cell>
          <cell r="M762">
            <v>0</v>
          </cell>
          <cell r="N762">
            <v>43.653784615384602</v>
          </cell>
        </row>
        <row r="763">
          <cell r="A763" t="str">
            <v>Plomeros</v>
          </cell>
          <cell r="B763" t="str">
            <v>M. O.1073-6 [6] Tub. 3" galv.</v>
          </cell>
          <cell r="C763" t="str">
            <v>ml</v>
          </cell>
          <cell r="D763">
            <v>50</v>
          </cell>
          <cell r="E763">
            <v>1</v>
          </cell>
          <cell r="F763">
            <v>0</v>
          </cell>
          <cell r="G763">
            <v>1</v>
          </cell>
          <cell r="H763">
            <v>0</v>
          </cell>
          <cell r="I763">
            <v>0</v>
          </cell>
          <cell r="J763">
            <v>0</v>
          </cell>
          <cell r="K763">
            <v>0</v>
          </cell>
          <cell r="L763">
            <v>0</v>
          </cell>
          <cell r="M763">
            <v>0</v>
          </cell>
          <cell r="N763">
            <v>49.110507692307671</v>
          </cell>
        </row>
        <row r="764">
          <cell r="A764" t="str">
            <v>Plomeros</v>
          </cell>
          <cell r="B764" t="str">
            <v>M. O.1073-7 [7] Tub. 4" galv.</v>
          </cell>
          <cell r="C764" t="str">
            <v>ml</v>
          </cell>
          <cell r="D764">
            <v>40.909999999999997</v>
          </cell>
          <cell r="E764">
            <v>1</v>
          </cell>
          <cell r="F764">
            <v>0</v>
          </cell>
          <cell r="G764">
            <v>1</v>
          </cell>
          <cell r="H764">
            <v>0</v>
          </cell>
          <cell r="I764">
            <v>0</v>
          </cell>
          <cell r="J764">
            <v>0</v>
          </cell>
          <cell r="K764">
            <v>0</v>
          </cell>
          <cell r="L764">
            <v>0</v>
          </cell>
          <cell r="M764">
            <v>0</v>
          </cell>
          <cell r="N764">
            <v>60.022620010153602</v>
          </cell>
        </row>
        <row r="765">
          <cell r="A765" t="str">
            <v>Plomeros</v>
          </cell>
          <cell r="B765" t="str">
            <v>M. O.1073-8 [8] Tub. 6" galv.</v>
          </cell>
          <cell r="C765" t="str">
            <v>ml</v>
          </cell>
          <cell r="D765">
            <v>32.14</v>
          </cell>
          <cell r="E765">
            <v>1</v>
          </cell>
          <cell r="F765">
            <v>0</v>
          </cell>
          <cell r="G765">
            <v>1</v>
          </cell>
          <cell r="H765">
            <v>0</v>
          </cell>
          <cell r="I765">
            <v>0</v>
          </cell>
          <cell r="J765">
            <v>0</v>
          </cell>
          <cell r="K765">
            <v>0</v>
          </cell>
          <cell r="L765">
            <v>0</v>
          </cell>
          <cell r="M765">
            <v>0</v>
          </cell>
          <cell r="N765">
            <v>76.400914269302547</v>
          </cell>
        </row>
        <row r="766">
          <cell r="A766" t="str">
            <v>Plomeros</v>
          </cell>
          <cell r="B766" t="str">
            <v>M. O.1073-9 [9] Tub. 8" galv.</v>
          </cell>
          <cell r="C766" t="str">
            <v>ml</v>
          </cell>
          <cell r="D766">
            <v>28.72</v>
          </cell>
          <cell r="E766">
            <v>1</v>
          </cell>
          <cell r="F766">
            <v>0</v>
          </cell>
          <cell r="G766">
            <v>1</v>
          </cell>
          <cell r="H766">
            <v>0</v>
          </cell>
          <cell r="I766">
            <v>0</v>
          </cell>
          <cell r="J766">
            <v>0</v>
          </cell>
          <cell r="K766">
            <v>0</v>
          </cell>
          <cell r="L766">
            <v>0</v>
          </cell>
          <cell r="M766">
            <v>0</v>
          </cell>
          <cell r="N766">
            <v>85.4987947289479</v>
          </cell>
        </row>
        <row r="767">
          <cell r="A767" t="str">
            <v>Plomeros</v>
          </cell>
          <cell r="B767" t="str">
            <v>M. O.1073-10 [10] Tub. 10" galv.</v>
          </cell>
          <cell r="C767" t="str">
            <v>ml</v>
          </cell>
          <cell r="D767">
            <v>49.04</v>
          </cell>
          <cell r="E767">
            <v>1</v>
          </cell>
          <cell r="F767">
            <v>0</v>
          </cell>
          <cell r="G767">
            <v>4</v>
          </cell>
          <cell r="H767">
            <v>0</v>
          </cell>
          <cell r="I767">
            <v>0</v>
          </cell>
          <cell r="J767">
            <v>0</v>
          </cell>
          <cell r="K767">
            <v>0</v>
          </cell>
          <cell r="L767">
            <v>0</v>
          </cell>
          <cell r="M767">
            <v>0</v>
          </cell>
          <cell r="N767">
            <v>95.128497929476652</v>
          </cell>
        </row>
        <row r="768">
          <cell r="A768" t="str">
            <v>Plomeros</v>
          </cell>
          <cell r="B768" t="str">
            <v>M. O.1073-11 [11] Tub. 12" galv.</v>
          </cell>
          <cell r="C768" t="str">
            <v>ml</v>
          </cell>
          <cell r="D768" t="str">
            <v>P. A.</v>
          </cell>
          <cell r="E768">
            <v>0</v>
          </cell>
          <cell r="F768">
            <v>0</v>
          </cell>
          <cell r="G768">
            <v>0</v>
          </cell>
          <cell r="H768">
            <v>0</v>
          </cell>
          <cell r="I768">
            <v>0</v>
          </cell>
          <cell r="J768">
            <v>0</v>
          </cell>
          <cell r="K768">
            <v>0</v>
          </cell>
          <cell r="L768">
            <v>0</v>
          </cell>
          <cell r="M768">
            <v>0</v>
          </cell>
          <cell r="N768" t="str">
            <v>P. A.</v>
          </cell>
        </row>
        <row r="769">
          <cell r="A769" t="str">
            <v>Plomeros</v>
          </cell>
          <cell r="B769" t="str">
            <v xml:space="preserve">M.O. PLOMERÍA (TUB. HIERRO FUNDIDO O ACERO)  </v>
          </cell>
          <cell r="N769" t="str">
            <v>P. A.</v>
          </cell>
        </row>
        <row r="770">
          <cell r="A770" t="str">
            <v>Plomeros</v>
          </cell>
          <cell r="B770" t="str">
            <v>M. O.1074-1 [1] Tub. 3" hierro fundido o acero</v>
          </cell>
          <cell r="C770" t="str">
            <v>ml</v>
          </cell>
          <cell r="D770">
            <v>50</v>
          </cell>
          <cell r="E770">
            <v>1</v>
          </cell>
          <cell r="F770">
            <v>0</v>
          </cell>
          <cell r="G770">
            <v>1</v>
          </cell>
          <cell r="H770">
            <v>0</v>
          </cell>
          <cell r="I770">
            <v>0</v>
          </cell>
          <cell r="J770">
            <v>0</v>
          </cell>
          <cell r="K770">
            <v>0</v>
          </cell>
          <cell r="L770">
            <v>0</v>
          </cell>
          <cell r="M770">
            <v>0</v>
          </cell>
          <cell r="N770">
            <v>49.110507692307671</v>
          </cell>
        </row>
        <row r="771">
          <cell r="A771" t="str">
            <v>Plomeros</v>
          </cell>
          <cell r="B771" t="str">
            <v>M. O.1074-2 [2] Tub. 4" hierro fundido o acero</v>
          </cell>
          <cell r="C771" t="str">
            <v>ml</v>
          </cell>
          <cell r="D771">
            <v>40.909999999999997</v>
          </cell>
          <cell r="E771">
            <v>1</v>
          </cell>
          <cell r="F771">
            <v>0</v>
          </cell>
          <cell r="G771">
            <v>1</v>
          </cell>
          <cell r="H771">
            <v>0</v>
          </cell>
          <cell r="I771">
            <v>0</v>
          </cell>
          <cell r="J771">
            <v>0</v>
          </cell>
          <cell r="K771">
            <v>0</v>
          </cell>
          <cell r="L771">
            <v>0</v>
          </cell>
          <cell r="M771">
            <v>0</v>
          </cell>
          <cell r="N771">
            <v>60.022620010153602</v>
          </cell>
        </row>
        <row r="772">
          <cell r="A772" t="str">
            <v>Plomeros</v>
          </cell>
          <cell r="B772" t="str">
            <v>M. O.1074-3 [3] Tub. 6" hierro fundido o acero</v>
          </cell>
          <cell r="C772" t="str">
            <v>ml</v>
          </cell>
          <cell r="D772">
            <v>32.14</v>
          </cell>
          <cell r="E772">
            <v>1</v>
          </cell>
          <cell r="F772">
            <v>0</v>
          </cell>
          <cell r="G772">
            <v>1</v>
          </cell>
          <cell r="H772">
            <v>0</v>
          </cell>
          <cell r="I772">
            <v>0</v>
          </cell>
          <cell r="J772">
            <v>0</v>
          </cell>
          <cell r="K772">
            <v>0</v>
          </cell>
          <cell r="L772">
            <v>0</v>
          </cell>
          <cell r="M772">
            <v>0</v>
          </cell>
          <cell r="N772">
            <v>76.400914269302547</v>
          </cell>
        </row>
        <row r="773">
          <cell r="A773" t="str">
            <v>Plomeros</v>
          </cell>
          <cell r="B773" t="str">
            <v>M. O.1074-4 [4] Tub. 8" hierro fundido o acero</v>
          </cell>
          <cell r="C773" t="str">
            <v>ml</v>
          </cell>
          <cell r="D773">
            <v>28.72</v>
          </cell>
          <cell r="E773">
            <v>1</v>
          </cell>
          <cell r="F773">
            <v>0</v>
          </cell>
          <cell r="G773">
            <v>1</v>
          </cell>
          <cell r="H773">
            <v>0</v>
          </cell>
          <cell r="I773">
            <v>0</v>
          </cell>
          <cell r="J773">
            <v>0</v>
          </cell>
          <cell r="K773">
            <v>0</v>
          </cell>
          <cell r="L773">
            <v>0</v>
          </cell>
          <cell r="M773">
            <v>0</v>
          </cell>
          <cell r="N773">
            <v>85.4987947289479</v>
          </cell>
        </row>
        <row r="774">
          <cell r="A774" t="str">
            <v>Plomeros</v>
          </cell>
          <cell r="B774" t="str">
            <v>M. O.1074-5 [5] Tub. 10" hierro fundido o acero</v>
          </cell>
          <cell r="C774" t="str">
            <v>ml</v>
          </cell>
          <cell r="D774">
            <v>39.85</v>
          </cell>
          <cell r="E774">
            <v>1</v>
          </cell>
          <cell r="F774">
            <v>0</v>
          </cell>
          <cell r="G774">
            <v>4</v>
          </cell>
          <cell r="H774">
            <v>0</v>
          </cell>
          <cell r="I774">
            <v>0</v>
          </cell>
          <cell r="J774">
            <v>0</v>
          </cell>
          <cell r="K774">
            <v>0</v>
          </cell>
          <cell r="L774">
            <v>0</v>
          </cell>
          <cell r="M774">
            <v>0</v>
          </cell>
          <cell r="N774">
            <v>117.06653797895946</v>
          </cell>
        </row>
        <row r="775">
          <cell r="A775" t="str">
            <v>Plomeros</v>
          </cell>
          <cell r="B775" t="str">
            <v>M. O.1074-6 [6] Tub. 12" hierro fundido o acero</v>
          </cell>
          <cell r="C775" t="str">
            <v>ml</v>
          </cell>
          <cell r="D775">
            <v>25.76</v>
          </cell>
          <cell r="E775">
            <v>1</v>
          </cell>
          <cell r="F775">
            <v>0</v>
          </cell>
          <cell r="G775">
            <v>4</v>
          </cell>
          <cell r="H775">
            <v>0</v>
          </cell>
          <cell r="I775">
            <v>0</v>
          </cell>
          <cell r="J775">
            <v>0</v>
          </cell>
          <cell r="K775">
            <v>0</v>
          </cell>
          <cell r="L775">
            <v>0</v>
          </cell>
          <cell r="M775">
            <v>0</v>
          </cell>
          <cell r="N775">
            <v>181.09866220735771</v>
          </cell>
        </row>
        <row r="776">
          <cell r="A776" t="str">
            <v>Plomeros</v>
          </cell>
          <cell r="B776" t="str">
            <v xml:space="preserve">M.O. PLOMERÍA (TUB. PVC)  </v>
          </cell>
          <cell r="N776" t="str">
            <v>P. A.</v>
          </cell>
        </row>
        <row r="777">
          <cell r="A777" t="str">
            <v>Plomeros</v>
          </cell>
          <cell r="B777" t="str">
            <v>M. O.1075-1 [1] Tub. ½" pvc y ¾" pvc</v>
          </cell>
          <cell r="C777" t="str">
            <v>ml</v>
          </cell>
          <cell r="D777">
            <v>369.86</v>
          </cell>
          <cell r="E777">
            <v>1</v>
          </cell>
          <cell r="F777">
            <v>0</v>
          </cell>
          <cell r="G777">
            <v>1</v>
          </cell>
          <cell r="H777">
            <v>0</v>
          </cell>
          <cell r="I777">
            <v>0</v>
          </cell>
          <cell r="J777">
            <v>0</v>
          </cell>
          <cell r="K777">
            <v>0</v>
          </cell>
          <cell r="L777">
            <v>0</v>
          </cell>
          <cell r="M777">
            <v>0</v>
          </cell>
          <cell r="N777">
            <v>6.6390671730259658</v>
          </cell>
        </row>
        <row r="778">
          <cell r="A778" t="str">
            <v>Plomeros</v>
          </cell>
          <cell r="B778" t="str">
            <v>M. O.1075-2 [2] Tub. ¾" pvc</v>
          </cell>
          <cell r="C778" t="str">
            <v>ml</v>
          </cell>
          <cell r="D778">
            <v>184.93</v>
          </cell>
          <cell r="E778">
            <v>1</v>
          </cell>
          <cell r="F778">
            <v>0</v>
          </cell>
          <cell r="G778">
            <v>1</v>
          </cell>
          <cell r="H778">
            <v>0</v>
          </cell>
          <cell r="I778">
            <v>0</v>
          </cell>
          <cell r="J778">
            <v>0</v>
          </cell>
          <cell r="K778">
            <v>0</v>
          </cell>
          <cell r="L778">
            <v>0</v>
          </cell>
          <cell r="M778">
            <v>0</v>
          </cell>
          <cell r="N778">
            <v>13.278134346051932</v>
          </cell>
        </row>
        <row r="779">
          <cell r="A779" t="str">
            <v>Plomeros</v>
          </cell>
          <cell r="B779" t="str">
            <v>M. O.1075-3 [3] Tub. 1 ¼" y 1 ½" pvc</v>
          </cell>
          <cell r="C779" t="str">
            <v>ml</v>
          </cell>
          <cell r="D779">
            <v>147.86000000000001</v>
          </cell>
          <cell r="E779">
            <v>1</v>
          </cell>
          <cell r="F779">
            <v>0</v>
          </cell>
          <cell r="G779">
            <v>1</v>
          </cell>
          <cell r="H779">
            <v>0</v>
          </cell>
          <cell r="I779">
            <v>0</v>
          </cell>
          <cell r="J779">
            <v>0</v>
          </cell>
          <cell r="K779">
            <v>0</v>
          </cell>
          <cell r="L779">
            <v>0</v>
          </cell>
          <cell r="M779">
            <v>0</v>
          </cell>
          <cell r="N779">
            <v>16.607097150110803</v>
          </cell>
        </row>
        <row r="780">
          <cell r="A780" t="str">
            <v>Plomeros</v>
          </cell>
          <cell r="B780" t="str">
            <v>M. O.1075-4 [4] Tub. 2" pvc</v>
          </cell>
          <cell r="C780" t="str">
            <v>ml</v>
          </cell>
          <cell r="D780">
            <v>147.86000000000001</v>
          </cell>
          <cell r="E780">
            <v>1</v>
          </cell>
          <cell r="F780">
            <v>0</v>
          </cell>
          <cell r="G780">
            <v>1</v>
          </cell>
          <cell r="H780">
            <v>0</v>
          </cell>
          <cell r="I780">
            <v>0</v>
          </cell>
          <cell r="J780">
            <v>0</v>
          </cell>
          <cell r="K780">
            <v>0</v>
          </cell>
          <cell r="L780">
            <v>0</v>
          </cell>
          <cell r="M780">
            <v>0</v>
          </cell>
          <cell r="N780">
            <v>16.607097150110803</v>
          </cell>
        </row>
        <row r="781">
          <cell r="A781" t="str">
            <v>Plomeros</v>
          </cell>
          <cell r="B781" t="str">
            <v>M. O.1075-5 [5] Tub. 3" pvc</v>
          </cell>
          <cell r="C781" t="str">
            <v>ml</v>
          </cell>
          <cell r="D781">
            <v>103.85</v>
          </cell>
          <cell r="E781">
            <v>1</v>
          </cell>
          <cell r="F781">
            <v>0</v>
          </cell>
          <cell r="G781">
            <v>1</v>
          </cell>
          <cell r="H781">
            <v>0</v>
          </cell>
          <cell r="I781">
            <v>0</v>
          </cell>
          <cell r="J781">
            <v>0</v>
          </cell>
          <cell r="K781">
            <v>0</v>
          </cell>
          <cell r="L781">
            <v>0</v>
          </cell>
          <cell r="M781">
            <v>0</v>
          </cell>
          <cell r="N781">
            <v>23.644924262064361</v>
          </cell>
        </row>
        <row r="782">
          <cell r="A782" t="str">
            <v>Plomeros</v>
          </cell>
          <cell r="B782" t="str">
            <v>M. O.1075-6 [6] Tub. 4" pvc</v>
          </cell>
          <cell r="C782" t="str">
            <v>ml</v>
          </cell>
          <cell r="D782">
            <v>90</v>
          </cell>
          <cell r="E782">
            <v>1</v>
          </cell>
          <cell r="F782">
            <v>0</v>
          </cell>
          <cell r="G782">
            <v>1</v>
          </cell>
          <cell r="H782">
            <v>0</v>
          </cell>
          <cell r="I782">
            <v>0</v>
          </cell>
          <cell r="J782">
            <v>0</v>
          </cell>
          <cell r="K782">
            <v>0</v>
          </cell>
          <cell r="L782">
            <v>0</v>
          </cell>
          <cell r="M782">
            <v>0</v>
          </cell>
          <cell r="N782">
            <v>27.283615384615374</v>
          </cell>
        </row>
        <row r="783">
          <cell r="A783" t="str">
            <v>Plomeros</v>
          </cell>
          <cell r="B783" t="str">
            <v>M. O.1075-7 [7] Tub. 6" pvc</v>
          </cell>
          <cell r="C783" t="str">
            <v>ml</v>
          </cell>
          <cell r="D783">
            <v>73.97</v>
          </cell>
          <cell r="E783">
            <v>1</v>
          </cell>
          <cell r="F783">
            <v>0</v>
          </cell>
          <cell r="G783">
            <v>1</v>
          </cell>
          <cell r="H783">
            <v>0</v>
          </cell>
          <cell r="I783">
            <v>0</v>
          </cell>
          <cell r="J783">
            <v>0</v>
          </cell>
          <cell r="K783">
            <v>0</v>
          </cell>
          <cell r="L783">
            <v>0</v>
          </cell>
          <cell r="M783">
            <v>0</v>
          </cell>
          <cell r="N783">
            <v>33.196233400235009</v>
          </cell>
        </row>
        <row r="784">
          <cell r="A784" t="str">
            <v>Plomeros</v>
          </cell>
          <cell r="B784" t="str">
            <v>M. O.1075-8 [8] Tub. 8" pvc</v>
          </cell>
          <cell r="C784" t="str">
            <v>ml</v>
          </cell>
          <cell r="D784">
            <v>67.5</v>
          </cell>
          <cell r="E784">
            <v>1</v>
          </cell>
          <cell r="F784">
            <v>0</v>
          </cell>
          <cell r="G784">
            <v>1</v>
          </cell>
          <cell r="H784">
            <v>0</v>
          </cell>
          <cell r="I784">
            <v>0</v>
          </cell>
          <cell r="J784">
            <v>0</v>
          </cell>
          <cell r="K784">
            <v>0</v>
          </cell>
          <cell r="L784">
            <v>0</v>
          </cell>
          <cell r="M784">
            <v>0</v>
          </cell>
          <cell r="N784">
            <v>36.378153846153836</v>
          </cell>
        </row>
        <row r="785">
          <cell r="A785" t="str">
            <v>Plomeros</v>
          </cell>
          <cell r="B785" t="str">
            <v>M. O.1075-9 [9] Tub. 10" pvc</v>
          </cell>
          <cell r="C785" t="str">
            <v>ml</v>
          </cell>
          <cell r="D785">
            <v>106.25</v>
          </cell>
          <cell r="E785">
            <v>1</v>
          </cell>
          <cell r="F785">
            <v>0</v>
          </cell>
          <cell r="G785">
            <v>4</v>
          </cell>
          <cell r="H785">
            <v>0</v>
          </cell>
          <cell r="I785">
            <v>0</v>
          </cell>
          <cell r="J785">
            <v>0</v>
          </cell>
          <cell r="K785">
            <v>0</v>
          </cell>
          <cell r="L785">
            <v>0</v>
          </cell>
          <cell r="M785">
            <v>0</v>
          </cell>
          <cell r="N785">
            <v>43.906838009049743</v>
          </cell>
        </row>
        <row r="786">
          <cell r="A786" t="str">
            <v>Plomeros</v>
          </cell>
          <cell r="B786" t="str">
            <v>M. O.1075-10 [10] Tub. 12" pvc</v>
          </cell>
          <cell r="C786" t="str">
            <v>ml</v>
          </cell>
          <cell r="D786">
            <v>98.09</v>
          </cell>
          <cell r="E786">
            <v>1</v>
          </cell>
          <cell r="F786">
            <v>0</v>
          </cell>
          <cell r="G786">
            <v>4</v>
          </cell>
          <cell r="H786">
            <v>0</v>
          </cell>
          <cell r="I786">
            <v>0</v>
          </cell>
          <cell r="J786">
            <v>0</v>
          </cell>
          <cell r="K786">
            <v>0</v>
          </cell>
          <cell r="L786">
            <v>0</v>
          </cell>
          <cell r="M786">
            <v>0</v>
          </cell>
          <cell r="N786">
            <v>47.55939992314746</v>
          </cell>
        </row>
        <row r="787">
          <cell r="A787" t="str">
            <v>Albañilería</v>
          </cell>
          <cell r="B787" t="str">
            <v xml:space="preserve">M.O. PULIMENTO Y BRILLADO PISOS, TODO COSTO  </v>
          </cell>
          <cell r="N787" t="str">
            <v>P. A.</v>
          </cell>
        </row>
        <row r="788">
          <cell r="A788" t="str">
            <v>Albañilería</v>
          </cell>
          <cell r="B788" t="str">
            <v>M. O.1076-1 [1] Cristalizado pisos (40 m2 mínimo)</v>
          </cell>
          <cell r="C788" t="str">
            <v>m²</v>
          </cell>
          <cell r="D788">
            <v>20.41</v>
          </cell>
          <cell r="E788">
            <v>1</v>
          </cell>
          <cell r="F788">
            <v>0</v>
          </cell>
          <cell r="G788">
            <v>1</v>
          </cell>
          <cell r="H788">
            <v>0</v>
          </cell>
          <cell r="I788">
            <v>0</v>
          </cell>
          <cell r="J788">
            <v>0</v>
          </cell>
          <cell r="K788">
            <v>0</v>
          </cell>
          <cell r="L788">
            <v>0</v>
          </cell>
          <cell r="M788">
            <v>0</v>
          </cell>
          <cell r="N788">
            <v>120.30991595371796</v>
          </cell>
        </row>
        <row r="789">
          <cell r="A789" t="str">
            <v>Albañilería</v>
          </cell>
          <cell r="B789" t="str">
            <v>M. O.1076-2 [2] Limpieza escalón</v>
          </cell>
          <cell r="C789" t="str">
            <v>Ud</v>
          </cell>
          <cell r="D789">
            <v>25</v>
          </cell>
          <cell r="E789">
            <v>1</v>
          </cell>
          <cell r="F789">
            <v>0</v>
          </cell>
          <cell r="G789">
            <v>1</v>
          </cell>
          <cell r="H789">
            <v>0</v>
          </cell>
          <cell r="I789">
            <v>0</v>
          </cell>
          <cell r="J789">
            <v>0</v>
          </cell>
          <cell r="K789">
            <v>0</v>
          </cell>
          <cell r="L789">
            <v>0</v>
          </cell>
          <cell r="M789">
            <v>0</v>
          </cell>
          <cell r="N789">
            <v>98.221015384615342</v>
          </cell>
        </row>
        <row r="790">
          <cell r="A790" t="str">
            <v>Albañilería</v>
          </cell>
          <cell r="B790" t="str">
            <v>M. O.1076-3 [3] Limpieza zócalos</v>
          </cell>
          <cell r="C790" t="str">
            <v>Ud</v>
          </cell>
          <cell r="D790">
            <v>35.89</v>
          </cell>
          <cell r="E790">
            <v>1</v>
          </cell>
          <cell r="F790">
            <v>0</v>
          </cell>
          <cell r="G790">
            <v>1</v>
          </cell>
          <cell r="H790">
            <v>0</v>
          </cell>
          <cell r="I790">
            <v>0</v>
          </cell>
          <cell r="J790">
            <v>0</v>
          </cell>
          <cell r="K790">
            <v>0</v>
          </cell>
          <cell r="L790">
            <v>0</v>
          </cell>
          <cell r="M790">
            <v>0</v>
          </cell>
          <cell r="N790">
            <v>68.418093747990625</v>
          </cell>
        </row>
        <row r="791">
          <cell r="A791" t="str">
            <v>Albañilería</v>
          </cell>
          <cell r="B791" t="str">
            <v>M. O.1076-4 [4] Limpieza, sal y cera</v>
          </cell>
          <cell r="C791" t="str">
            <v>Ud</v>
          </cell>
          <cell r="D791">
            <v>17.86</v>
          </cell>
          <cell r="E791">
            <v>1</v>
          </cell>
          <cell r="F791">
            <v>0</v>
          </cell>
          <cell r="G791">
            <v>1</v>
          </cell>
          <cell r="H791">
            <v>0</v>
          </cell>
          <cell r="I791">
            <v>0</v>
          </cell>
          <cell r="J791">
            <v>0</v>
          </cell>
          <cell r="K791">
            <v>0</v>
          </cell>
          <cell r="L791">
            <v>0</v>
          </cell>
          <cell r="M791">
            <v>0</v>
          </cell>
          <cell r="N791">
            <v>137.48742355069339</v>
          </cell>
        </row>
        <row r="792">
          <cell r="A792" t="str">
            <v>Albañilería</v>
          </cell>
          <cell r="B792" t="str">
            <v>M. O.1076-5 [5] Pulimento básico</v>
          </cell>
          <cell r="C792" t="str">
            <v>Ud</v>
          </cell>
          <cell r="D792">
            <v>11.11</v>
          </cell>
          <cell r="E792">
            <v>1</v>
          </cell>
          <cell r="F792">
            <v>0</v>
          </cell>
          <cell r="G792">
            <v>1</v>
          </cell>
          <cell r="H792">
            <v>0</v>
          </cell>
          <cell r="I792">
            <v>0</v>
          </cell>
          <cell r="J792">
            <v>0</v>
          </cell>
          <cell r="K792">
            <v>0</v>
          </cell>
          <cell r="L792">
            <v>0</v>
          </cell>
          <cell r="M792">
            <v>0</v>
          </cell>
          <cell r="N792">
            <v>221.01938655403995</v>
          </cell>
        </row>
        <row r="793">
          <cell r="A793" t="str">
            <v>Albañilería</v>
          </cell>
          <cell r="B793" t="str">
            <v>M. O.1076-6 [6] Pulimento escalón</v>
          </cell>
          <cell r="C793" t="str">
            <v>Ud</v>
          </cell>
          <cell r="D793">
            <v>9.26</v>
          </cell>
          <cell r="E793">
            <v>1</v>
          </cell>
          <cell r="F793">
            <v>0</v>
          </cell>
          <cell r="G793">
            <v>1</v>
          </cell>
          <cell r="H793">
            <v>0</v>
          </cell>
          <cell r="I793">
            <v>0</v>
          </cell>
          <cell r="J793">
            <v>0</v>
          </cell>
          <cell r="K793">
            <v>0</v>
          </cell>
          <cell r="L793">
            <v>0</v>
          </cell>
          <cell r="M793">
            <v>0</v>
          </cell>
          <cell r="N793">
            <v>265.17552749626174</v>
          </cell>
        </row>
        <row r="794">
          <cell r="A794" t="str">
            <v>Albañilería</v>
          </cell>
          <cell r="B794" t="str">
            <v>M. O.1076-7 [7] Pulimento mesetas</v>
          </cell>
          <cell r="C794" t="str">
            <v>Ud</v>
          </cell>
          <cell r="D794">
            <v>10.09</v>
          </cell>
          <cell r="E794">
            <v>1</v>
          </cell>
          <cell r="F794">
            <v>0</v>
          </cell>
          <cell r="G794">
            <v>1</v>
          </cell>
          <cell r="H794">
            <v>0</v>
          </cell>
          <cell r="I794">
            <v>0</v>
          </cell>
          <cell r="J794">
            <v>0</v>
          </cell>
          <cell r="K794">
            <v>0</v>
          </cell>
          <cell r="L794">
            <v>0</v>
          </cell>
          <cell r="M794">
            <v>0</v>
          </cell>
          <cell r="N794">
            <v>243.36227795989927</v>
          </cell>
        </row>
        <row r="795">
          <cell r="A795" t="str">
            <v>Albañilería</v>
          </cell>
          <cell r="B795" t="str">
            <v>M. O.1076-8 [8] Pulimento Super Chapa</v>
          </cell>
          <cell r="C795" t="str">
            <v>Ud</v>
          </cell>
          <cell r="D795">
            <v>8.33</v>
          </cell>
          <cell r="E795">
            <v>1</v>
          </cell>
          <cell r="F795">
            <v>0</v>
          </cell>
          <cell r="G795">
            <v>1</v>
          </cell>
          <cell r="H795">
            <v>0</v>
          </cell>
          <cell r="I795">
            <v>0</v>
          </cell>
          <cell r="J795">
            <v>0</v>
          </cell>
          <cell r="K795">
            <v>0</v>
          </cell>
          <cell r="L795">
            <v>0</v>
          </cell>
          <cell r="M795">
            <v>0</v>
          </cell>
          <cell r="N795">
            <v>294.78095853726097</v>
          </cell>
        </row>
        <row r="796">
          <cell r="A796" t="str">
            <v>Albañilería</v>
          </cell>
          <cell r="B796" t="str">
            <v>M. O.1076-9 [9] Pulimento y cristalizado</v>
          </cell>
          <cell r="C796" t="str">
            <v>Ud</v>
          </cell>
          <cell r="D796">
            <v>11.283824135172647</v>
          </cell>
          <cell r="E796">
            <v>1</v>
          </cell>
          <cell r="F796">
            <v>0</v>
          </cell>
          <cell r="G796">
            <v>1</v>
          </cell>
          <cell r="H796">
            <v>0</v>
          </cell>
          <cell r="I796">
            <v>0</v>
          </cell>
          <cell r="J796">
            <v>0</v>
          </cell>
          <cell r="K796">
            <v>0</v>
          </cell>
          <cell r="L796">
            <v>0</v>
          </cell>
          <cell r="M796">
            <v>0</v>
          </cell>
          <cell r="N796">
            <v>217.61464510611262</v>
          </cell>
        </row>
        <row r="797">
          <cell r="A797" t="str">
            <v>Albañilería</v>
          </cell>
          <cell r="B797" t="str">
            <v>M. O.1076-10 [10] Pulimento y reparación piso viejo</v>
          </cell>
          <cell r="C797" t="str">
            <v>m²</v>
          </cell>
          <cell r="D797">
            <v>6.67</v>
          </cell>
          <cell r="E797">
            <v>1</v>
          </cell>
          <cell r="F797">
            <v>0</v>
          </cell>
          <cell r="G797">
            <v>1</v>
          </cell>
          <cell r="H797">
            <v>0</v>
          </cell>
          <cell r="I797">
            <v>0</v>
          </cell>
          <cell r="J797">
            <v>0</v>
          </cell>
          <cell r="K797">
            <v>0</v>
          </cell>
          <cell r="L797">
            <v>0</v>
          </cell>
          <cell r="M797">
            <v>0</v>
          </cell>
          <cell r="N797">
            <v>368.14473532464524</v>
          </cell>
        </row>
        <row r="798">
          <cell r="A798" t="str">
            <v>Varillero</v>
          </cell>
          <cell r="B798" t="str">
            <v xml:space="preserve">M.O. VARILLEROS  </v>
          </cell>
          <cell r="N798" t="str">
            <v>P. A.</v>
          </cell>
        </row>
        <row r="799">
          <cell r="A799" t="str">
            <v>Varillero</v>
          </cell>
          <cell r="B799" t="str">
            <v>M. O.1077-1 [1] Coloc. acero ¼" en piso o losa</v>
          </cell>
          <cell r="C799" t="str">
            <v>qq</v>
          </cell>
          <cell r="D799">
            <v>6.39</v>
          </cell>
          <cell r="E799">
            <v>1</v>
          </cell>
          <cell r="F799">
            <v>0</v>
          </cell>
          <cell r="G799">
            <v>1</v>
          </cell>
          <cell r="H799">
            <v>0</v>
          </cell>
          <cell r="I799">
            <v>0</v>
          </cell>
          <cell r="J799">
            <v>0</v>
          </cell>
          <cell r="K799">
            <v>1</v>
          </cell>
          <cell r="L799">
            <v>0</v>
          </cell>
          <cell r="M799">
            <v>0</v>
          </cell>
          <cell r="N799">
            <v>482.36294691224271</v>
          </cell>
        </row>
        <row r="800">
          <cell r="A800" t="str">
            <v>Varillero</v>
          </cell>
          <cell r="B800" t="str">
            <v>M. O.1077-2 [2] Coloc. acero alta resistencia</v>
          </cell>
          <cell r="C800" t="str">
            <v>qq</v>
          </cell>
          <cell r="D800">
            <v>7.89</v>
          </cell>
          <cell r="E800">
            <v>1</v>
          </cell>
          <cell r="F800">
            <v>0</v>
          </cell>
          <cell r="G800">
            <v>2</v>
          </cell>
          <cell r="H800">
            <v>0</v>
          </cell>
          <cell r="I800">
            <v>0</v>
          </cell>
          <cell r="J800">
            <v>0</v>
          </cell>
          <cell r="K800">
            <v>1</v>
          </cell>
          <cell r="L800">
            <v>0</v>
          </cell>
          <cell r="M800">
            <v>0</v>
          </cell>
          <cell r="N800">
            <v>484.00818952910197</v>
          </cell>
        </row>
        <row r="801">
          <cell r="A801" t="str">
            <v>Varillero</v>
          </cell>
          <cell r="B801" t="str">
            <v>M. O.1077-3 [3] Coloc. acero col. 3/8" ó ½", hasta 6 de ½"</v>
          </cell>
          <cell r="C801" t="str">
            <v>m</v>
          </cell>
          <cell r="D801">
            <v>28.75</v>
          </cell>
          <cell r="E801">
            <v>1</v>
          </cell>
          <cell r="F801">
            <v>0</v>
          </cell>
          <cell r="G801">
            <v>1</v>
          </cell>
          <cell r="H801">
            <v>0</v>
          </cell>
          <cell r="I801">
            <v>0</v>
          </cell>
          <cell r="J801">
            <v>0</v>
          </cell>
          <cell r="K801">
            <v>1</v>
          </cell>
          <cell r="L801">
            <v>0</v>
          </cell>
          <cell r="M801">
            <v>0</v>
          </cell>
          <cell r="N801">
            <v>107.21040802675584</v>
          </cell>
        </row>
        <row r="802">
          <cell r="A802" t="str">
            <v>Varillero</v>
          </cell>
          <cell r="B802" t="str">
            <v>M. O.1077-4 [4] Coloc. acero col. Redonda 6 de ½" hasta 4 de ¾"</v>
          </cell>
          <cell r="C802" t="str">
            <v>m</v>
          </cell>
          <cell r="D802">
            <v>19.170000000000002</v>
          </cell>
          <cell r="E802">
            <v>1</v>
          </cell>
          <cell r="F802">
            <v>0</v>
          </cell>
          <cell r="G802">
            <v>1</v>
          </cell>
          <cell r="H802">
            <v>0</v>
          </cell>
          <cell r="I802">
            <v>0</v>
          </cell>
          <cell r="J802">
            <v>0</v>
          </cell>
          <cell r="K802">
            <v>1</v>
          </cell>
          <cell r="L802">
            <v>0</v>
          </cell>
          <cell r="M802">
            <v>0</v>
          </cell>
          <cell r="N802">
            <v>160.78764897074754</v>
          </cell>
        </row>
        <row r="803">
          <cell r="A803" t="str">
            <v>Varillero</v>
          </cell>
          <cell r="B803" t="str">
            <v>M. O.1077-5 [5] Coloc. acero dintel y v. Amarre hasta .20x.40 y ½" ó 3/8"</v>
          </cell>
          <cell r="C803" t="str">
            <v>m</v>
          </cell>
          <cell r="D803">
            <v>28.75</v>
          </cell>
          <cell r="E803">
            <v>1</v>
          </cell>
          <cell r="F803">
            <v>0</v>
          </cell>
          <cell r="G803">
            <v>1</v>
          </cell>
          <cell r="H803">
            <v>0</v>
          </cell>
          <cell r="I803">
            <v>0</v>
          </cell>
          <cell r="J803">
            <v>0</v>
          </cell>
          <cell r="K803">
            <v>1</v>
          </cell>
          <cell r="L803">
            <v>0</v>
          </cell>
          <cell r="M803">
            <v>0</v>
          </cell>
          <cell r="N803">
            <v>107.21040802675584</v>
          </cell>
        </row>
        <row r="804">
          <cell r="A804" t="str">
            <v>Varillero</v>
          </cell>
          <cell r="B804" t="str">
            <v>M. O.1077-6 [6] Coloc. Acero fuera ciudad (30 km. o más) (25% adic.)</v>
          </cell>
          <cell r="C804" t="str">
            <v>%</v>
          </cell>
          <cell r="D804" t="str">
            <v>P. A.</v>
          </cell>
          <cell r="E804">
            <v>0</v>
          </cell>
          <cell r="F804">
            <v>0</v>
          </cell>
          <cell r="G804">
            <v>0</v>
          </cell>
          <cell r="H804">
            <v>0</v>
          </cell>
          <cell r="I804">
            <v>0</v>
          </cell>
          <cell r="J804">
            <v>0</v>
          </cell>
          <cell r="K804">
            <v>0</v>
          </cell>
          <cell r="L804">
            <v>0</v>
          </cell>
          <cell r="M804">
            <v>0</v>
          </cell>
          <cell r="N804" t="str">
            <v>P. A.</v>
          </cell>
        </row>
        <row r="805">
          <cell r="A805" t="str">
            <v>Varillero</v>
          </cell>
          <cell r="B805" t="str">
            <v>M. O.1077-7 [7] Coloc. acero losa con Lima Hoya o Lima Tesa (50% adic.)</v>
          </cell>
          <cell r="C805" t="str">
            <v>qq</v>
          </cell>
          <cell r="D805">
            <v>7.89</v>
          </cell>
          <cell r="E805">
            <v>1</v>
          </cell>
          <cell r="F805">
            <v>0</v>
          </cell>
          <cell r="G805">
            <v>2</v>
          </cell>
          <cell r="H805">
            <v>0</v>
          </cell>
          <cell r="I805">
            <v>0</v>
          </cell>
          <cell r="J805">
            <v>0</v>
          </cell>
          <cell r="K805">
            <v>1</v>
          </cell>
          <cell r="L805">
            <v>0</v>
          </cell>
          <cell r="M805">
            <v>0</v>
          </cell>
          <cell r="N805">
            <v>484.00818952910197</v>
          </cell>
        </row>
        <row r="806">
          <cell r="A806" t="str">
            <v>Varillero</v>
          </cell>
          <cell r="B806" t="str">
            <v>M. O.1077-8 [8] Coloc. acero malla electrosoldada</v>
          </cell>
          <cell r="C806" t="str">
            <v>qq</v>
          </cell>
          <cell r="D806">
            <v>6.39</v>
          </cell>
          <cell r="E806">
            <v>1</v>
          </cell>
          <cell r="F806">
            <v>0</v>
          </cell>
          <cell r="G806">
            <v>1</v>
          </cell>
          <cell r="H806">
            <v>0</v>
          </cell>
          <cell r="I806">
            <v>0</v>
          </cell>
          <cell r="J806">
            <v>0</v>
          </cell>
          <cell r="K806">
            <v>1</v>
          </cell>
          <cell r="L806">
            <v>0</v>
          </cell>
          <cell r="M806">
            <v>0</v>
          </cell>
          <cell r="N806">
            <v>482.36294691224271</v>
          </cell>
        </row>
        <row r="807">
          <cell r="A807" t="str">
            <v>Varillero</v>
          </cell>
          <cell r="B807" t="str">
            <v>M. O.1077-9 [9] Coloc. acero normal</v>
          </cell>
          <cell r="C807" t="str">
            <v>qq</v>
          </cell>
          <cell r="D807">
            <v>9.58</v>
          </cell>
          <cell r="E807">
            <v>1</v>
          </cell>
          <cell r="F807">
            <v>0</v>
          </cell>
          <cell r="G807">
            <v>1</v>
          </cell>
          <cell r="H807">
            <v>0</v>
          </cell>
          <cell r="I807">
            <v>0</v>
          </cell>
          <cell r="J807">
            <v>0</v>
          </cell>
          <cell r="K807">
            <v>1</v>
          </cell>
          <cell r="L807">
            <v>0</v>
          </cell>
          <cell r="M807">
            <v>0</v>
          </cell>
          <cell r="N807">
            <v>321.74313473582782</v>
          </cell>
        </row>
        <row r="808">
          <cell r="A808" t="str">
            <v>Varillero</v>
          </cell>
          <cell r="B808" t="str">
            <v>M. O.1077-10 [10] Coloc. acero rampa escalera corriente</v>
          </cell>
          <cell r="C808" t="str">
            <v>rampa</v>
          </cell>
          <cell r="D808">
            <v>1.2</v>
          </cell>
          <cell r="E808">
            <v>1</v>
          </cell>
          <cell r="F808">
            <v>0</v>
          </cell>
          <cell r="G808">
            <v>2</v>
          </cell>
          <cell r="H808">
            <v>0</v>
          </cell>
          <cell r="I808">
            <v>0</v>
          </cell>
          <cell r="J808">
            <v>0</v>
          </cell>
          <cell r="K808">
            <v>1</v>
          </cell>
          <cell r="L808">
            <v>0</v>
          </cell>
          <cell r="M808">
            <v>0</v>
          </cell>
          <cell r="N808">
            <v>3182.3538461538456</v>
          </cell>
        </row>
        <row r="809">
          <cell r="A809" t="str">
            <v>Varillero</v>
          </cell>
          <cell r="B809" t="str">
            <v>M. O.1077-11 [11] Coloc. acero viga 6 de ½" ó ¾", 2 de 1" y 2 de ¾", 25x40</v>
          </cell>
          <cell r="C809" t="str">
            <v>m</v>
          </cell>
          <cell r="D809">
            <v>35.5</v>
          </cell>
          <cell r="E809">
            <v>1</v>
          </cell>
          <cell r="F809">
            <v>0</v>
          </cell>
          <cell r="G809">
            <v>2</v>
          </cell>
          <cell r="H809">
            <v>0</v>
          </cell>
          <cell r="I809">
            <v>0</v>
          </cell>
          <cell r="J809">
            <v>0</v>
          </cell>
          <cell r="K809">
            <v>1</v>
          </cell>
          <cell r="L809">
            <v>0</v>
          </cell>
          <cell r="M809">
            <v>0</v>
          </cell>
          <cell r="N809">
            <v>107.57252437703139</v>
          </cell>
        </row>
        <row r="810">
          <cell r="A810" t="str">
            <v>Varillero</v>
          </cell>
          <cell r="B810" t="str">
            <v>M. O.1077-12 [12] Coloc. acero viga postens. Y pórticos en col.</v>
          </cell>
          <cell r="C810" t="str">
            <v>qq</v>
          </cell>
          <cell r="D810">
            <v>7.47</v>
          </cell>
          <cell r="E810">
            <v>1</v>
          </cell>
          <cell r="F810">
            <v>0</v>
          </cell>
          <cell r="G810">
            <v>2</v>
          </cell>
          <cell r="H810">
            <v>0</v>
          </cell>
          <cell r="I810">
            <v>0</v>
          </cell>
          <cell r="J810">
            <v>0</v>
          </cell>
          <cell r="K810">
            <v>1</v>
          </cell>
          <cell r="L810">
            <v>0</v>
          </cell>
          <cell r="M810">
            <v>0</v>
          </cell>
          <cell r="N810">
            <v>511.22150139017594</v>
          </cell>
        </row>
        <row r="811">
          <cell r="A811" t="str">
            <v>Varillero</v>
          </cell>
          <cell r="B811" t="str">
            <v>M. O.1077-13 [13] Coloc. acero zapata de muros</v>
          </cell>
          <cell r="C811" t="str">
            <v>m</v>
          </cell>
          <cell r="D811">
            <v>28.75</v>
          </cell>
          <cell r="E811">
            <v>1</v>
          </cell>
          <cell r="F811">
            <v>0</v>
          </cell>
          <cell r="G811">
            <v>1</v>
          </cell>
          <cell r="H811">
            <v>0</v>
          </cell>
          <cell r="I811">
            <v>0</v>
          </cell>
          <cell r="J811">
            <v>0</v>
          </cell>
          <cell r="K811">
            <v>1</v>
          </cell>
          <cell r="L811">
            <v>0</v>
          </cell>
          <cell r="M811">
            <v>0</v>
          </cell>
          <cell r="N811">
            <v>107.21040802675584</v>
          </cell>
        </row>
        <row r="812">
          <cell r="A812" t="str">
            <v>Varillero</v>
          </cell>
          <cell r="B812" t="str">
            <v>M. O.1077-14 [14] Subir acero techo 2do. Nivel (10%)</v>
          </cell>
          <cell r="C812" t="str">
            <v>qq</v>
          </cell>
          <cell r="D812">
            <v>70</v>
          </cell>
          <cell r="E812">
            <v>0</v>
          </cell>
          <cell r="F812">
            <v>0</v>
          </cell>
          <cell r="G812">
            <v>0</v>
          </cell>
          <cell r="H812">
            <v>0</v>
          </cell>
          <cell r="I812">
            <v>0</v>
          </cell>
          <cell r="J812">
            <v>0</v>
          </cell>
          <cell r="K812">
            <v>0</v>
          </cell>
          <cell r="L812">
            <v>4</v>
          </cell>
          <cell r="M812">
            <v>0</v>
          </cell>
          <cell r="N812">
            <v>32.717670329670327</v>
          </cell>
        </row>
        <row r="813">
          <cell r="A813" t="str">
            <v>Varillero</v>
          </cell>
          <cell r="B813" t="str">
            <v>M. O.1077-15 [15] Subir acero techo 3er. Nivel (15%)</v>
          </cell>
          <cell r="C813" t="str">
            <v>qq</v>
          </cell>
          <cell r="D813">
            <v>46.67</v>
          </cell>
          <cell r="E813">
            <v>0</v>
          </cell>
          <cell r="F813">
            <v>0</v>
          </cell>
          <cell r="G813">
            <v>0</v>
          </cell>
          <cell r="H813">
            <v>0</v>
          </cell>
          <cell r="I813">
            <v>0</v>
          </cell>
          <cell r="J813">
            <v>0</v>
          </cell>
          <cell r="K813">
            <v>0</v>
          </cell>
          <cell r="L813">
            <v>4</v>
          </cell>
          <cell r="M813">
            <v>0</v>
          </cell>
          <cell r="N813">
            <v>49.073000280199757</v>
          </cell>
        </row>
        <row r="814">
          <cell r="A814" t="str">
            <v>Varillero</v>
          </cell>
          <cell r="B814" t="str">
            <v>M. O.1077-16 [16] Subir acero techo 4to. Nivel (20%)</v>
          </cell>
          <cell r="C814" t="str">
            <v>qq</v>
          </cell>
          <cell r="D814">
            <v>35</v>
          </cell>
          <cell r="E814">
            <v>0</v>
          </cell>
          <cell r="F814">
            <v>0</v>
          </cell>
          <cell r="G814">
            <v>0</v>
          </cell>
          <cell r="H814">
            <v>0</v>
          </cell>
          <cell r="I814">
            <v>0</v>
          </cell>
          <cell r="J814">
            <v>0</v>
          </cell>
          <cell r="K814">
            <v>0</v>
          </cell>
          <cell r="L814">
            <v>4</v>
          </cell>
          <cell r="M814">
            <v>0</v>
          </cell>
          <cell r="N814">
            <v>65.435340659340653</v>
          </cell>
        </row>
        <row r="815">
          <cell r="A815" t="str">
            <v>Varillero</v>
          </cell>
          <cell r="B815" t="str">
            <v>M. O.1077-17 [17] Subir acero techo 5to. Nivel (25%)</v>
          </cell>
          <cell r="C815" t="str">
            <v>qq</v>
          </cell>
          <cell r="D815">
            <v>28</v>
          </cell>
          <cell r="E815">
            <v>0</v>
          </cell>
          <cell r="F815">
            <v>0</v>
          </cell>
          <cell r="G815">
            <v>0</v>
          </cell>
          <cell r="H815">
            <v>0</v>
          </cell>
          <cell r="I815">
            <v>0</v>
          </cell>
          <cell r="J815">
            <v>0</v>
          </cell>
          <cell r="K815">
            <v>0</v>
          </cell>
          <cell r="L815">
            <v>4</v>
          </cell>
          <cell r="M815">
            <v>0</v>
          </cell>
          <cell r="N815">
            <v>81.794175824175809</v>
          </cell>
        </row>
        <row r="816">
          <cell r="A816" t="str">
            <v>Varillero</v>
          </cell>
          <cell r="B816" t="str">
            <v>M. O.1077-18 [18] Subir acero techo 6to. Nivel (30%)</v>
          </cell>
          <cell r="C816" t="str">
            <v>qq</v>
          </cell>
          <cell r="D816">
            <v>23.33</v>
          </cell>
          <cell r="E816">
            <v>0</v>
          </cell>
          <cell r="F816">
            <v>0</v>
          </cell>
          <cell r="G816">
            <v>0</v>
          </cell>
          <cell r="H816">
            <v>0</v>
          </cell>
          <cell r="I816">
            <v>0</v>
          </cell>
          <cell r="J816">
            <v>0</v>
          </cell>
          <cell r="K816">
            <v>0</v>
          </cell>
          <cell r="L816">
            <v>4</v>
          </cell>
          <cell r="M816">
            <v>0</v>
          </cell>
          <cell r="N816">
            <v>98.16703485113257</v>
          </cell>
        </row>
        <row r="817">
          <cell r="A817" t="str">
            <v>Varillero</v>
          </cell>
          <cell r="B817" t="str">
            <v>M. O.1077-19 [19] Trasladar acero distancia &gt; 10 m. (10% adicional)</v>
          </cell>
          <cell r="C817" t="str">
            <v>qq</v>
          </cell>
          <cell r="D817" t="str">
            <v>P. A.</v>
          </cell>
          <cell r="E817">
            <v>0</v>
          </cell>
          <cell r="F817">
            <v>0</v>
          </cell>
          <cell r="G817">
            <v>0</v>
          </cell>
          <cell r="H817">
            <v>0</v>
          </cell>
          <cell r="I817">
            <v>0</v>
          </cell>
          <cell r="J817">
            <v>0</v>
          </cell>
          <cell r="K817">
            <v>0</v>
          </cell>
          <cell r="L817">
            <v>0</v>
          </cell>
          <cell r="M817">
            <v>0</v>
          </cell>
          <cell r="N817" t="str">
            <v>P. A.</v>
          </cell>
        </row>
        <row r="818">
          <cell r="A818" t="str">
            <v>Técnicos Especiales</v>
          </cell>
          <cell r="B818" t="str">
            <v xml:space="preserve">SERVICIOS TRANSPORTE  </v>
          </cell>
          <cell r="N818" t="str">
            <v>P. A.</v>
          </cell>
        </row>
        <row r="819">
          <cell r="A819" t="str">
            <v>Técnicos Especiales</v>
          </cell>
          <cell r="B819" t="str">
            <v>TR-1078-1 [1] Transporte de Material (bote)</v>
          </cell>
          <cell r="C819" t="str">
            <v>m³/km</v>
          </cell>
          <cell r="D819">
            <v>6.39</v>
          </cell>
          <cell r="E819">
            <v>1</v>
          </cell>
          <cell r="F819">
            <v>0</v>
          </cell>
          <cell r="G819">
            <v>1</v>
          </cell>
          <cell r="H819">
            <v>0</v>
          </cell>
          <cell r="I819">
            <v>0</v>
          </cell>
          <cell r="J819">
            <v>0</v>
          </cell>
          <cell r="K819">
            <v>1</v>
          </cell>
          <cell r="L819">
            <v>0</v>
          </cell>
          <cell r="M819">
            <v>0</v>
          </cell>
          <cell r="N819">
            <v>482.36294691224271</v>
          </cell>
        </row>
        <row r="820">
          <cell r="A820" t="str">
            <v>Técnicos Especiales</v>
          </cell>
          <cell r="B820" t="str">
            <v xml:space="preserve">TR-1078-2 [2] Perforación de pozo Filtrante </v>
          </cell>
          <cell r="C820" t="str">
            <v>UD</v>
          </cell>
          <cell r="D820">
            <v>6.39</v>
          </cell>
          <cell r="E820">
            <v>1</v>
          </cell>
          <cell r="F820">
            <v>0</v>
          </cell>
          <cell r="G820">
            <v>1</v>
          </cell>
          <cell r="H820">
            <v>0</v>
          </cell>
          <cell r="I820">
            <v>0</v>
          </cell>
          <cell r="J820">
            <v>0</v>
          </cell>
          <cell r="K820">
            <v>1</v>
          </cell>
          <cell r="L820">
            <v>0</v>
          </cell>
          <cell r="M820">
            <v>0</v>
          </cell>
          <cell r="N820">
            <v>482.36294691224271</v>
          </cell>
        </row>
        <row r="821">
          <cell r="A821" t="str">
            <v>Constructores Acero</v>
          </cell>
          <cell r="B821" t="str">
            <v xml:space="preserve">M.O. HERRERÍA  </v>
          </cell>
          <cell r="N821" t="str">
            <v>P. A.</v>
          </cell>
        </row>
        <row r="822">
          <cell r="A822" t="str">
            <v>Constructores Acero</v>
          </cell>
          <cell r="B822" t="str">
            <v>M. O.1079-1 [1] Soldadura de conexiones de Placas</v>
          </cell>
          <cell r="C822" t="str">
            <v>UDS</v>
          </cell>
          <cell r="D822">
            <v>4.9800000000000004</v>
          </cell>
          <cell r="E822">
            <v>1</v>
          </cell>
          <cell r="F822">
            <v>0</v>
          </cell>
          <cell r="G822">
            <v>1</v>
          </cell>
          <cell r="H822">
            <v>0</v>
          </cell>
          <cell r="I822">
            <v>0</v>
          </cell>
          <cell r="J822">
            <v>0</v>
          </cell>
          <cell r="K822">
            <v>1</v>
          </cell>
          <cell r="L822">
            <v>0</v>
          </cell>
          <cell r="M822">
            <v>0</v>
          </cell>
          <cell r="N822">
            <v>618.93558850787758</v>
          </cell>
        </row>
        <row r="823">
          <cell r="A823" t="str">
            <v>Constructores Acero</v>
          </cell>
          <cell r="B823" t="str">
            <v xml:space="preserve">M. O.1079-2 [2] Colocación de Placas </v>
          </cell>
          <cell r="C823" t="str">
            <v>UDS</v>
          </cell>
          <cell r="D823">
            <v>3.97</v>
          </cell>
          <cell r="E823">
            <v>1</v>
          </cell>
          <cell r="F823">
            <v>0</v>
          </cell>
          <cell r="G823">
            <v>2</v>
          </cell>
          <cell r="H823">
            <v>0</v>
          </cell>
          <cell r="I823">
            <v>0</v>
          </cell>
          <cell r="J823">
            <v>0</v>
          </cell>
          <cell r="K823">
            <v>1</v>
          </cell>
          <cell r="L823">
            <v>0</v>
          </cell>
          <cell r="M823">
            <v>0</v>
          </cell>
          <cell r="N823">
            <v>961.92055803138896</v>
          </cell>
        </row>
        <row r="824">
          <cell r="A824" t="str">
            <v>Constructores Acero</v>
          </cell>
          <cell r="B824" t="str">
            <v>M. O.1079-3 [3] Transporte de Vigas de Alas Anchas</v>
          </cell>
          <cell r="C824" t="str">
            <v>P. A.</v>
          </cell>
          <cell r="D824">
            <v>0.44</v>
          </cell>
          <cell r="E824">
            <v>1</v>
          </cell>
          <cell r="F824">
            <v>0</v>
          </cell>
          <cell r="G824">
            <v>2</v>
          </cell>
          <cell r="H824">
            <v>0</v>
          </cell>
          <cell r="I824">
            <v>0</v>
          </cell>
          <cell r="J824">
            <v>0</v>
          </cell>
          <cell r="K824">
            <v>1</v>
          </cell>
          <cell r="L824">
            <v>0</v>
          </cell>
          <cell r="M824">
            <v>0</v>
          </cell>
          <cell r="N824">
            <v>8679.1468531468508</v>
          </cell>
        </row>
        <row r="825">
          <cell r="A825" t="str">
            <v>Constructores Acero</v>
          </cell>
          <cell r="B825" t="str">
            <v>M. O.1079-4 [4] Alquiler Planta Eléctrica y Combustible</v>
          </cell>
          <cell r="C825" t="str">
            <v>Día</v>
          </cell>
          <cell r="D825">
            <v>0.31</v>
          </cell>
          <cell r="E825">
            <v>1</v>
          </cell>
          <cell r="F825">
            <v>0</v>
          </cell>
          <cell r="G825">
            <v>2</v>
          </cell>
          <cell r="H825">
            <v>0</v>
          </cell>
          <cell r="I825">
            <v>0</v>
          </cell>
          <cell r="J825">
            <v>0</v>
          </cell>
          <cell r="K825">
            <v>1</v>
          </cell>
          <cell r="L825">
            <v>0</v>
          </cell>
          <cell r="M825">
            <v>0</v>
          </cell>
          <cell r="N825">
            <v>12318.789081885852</v>
          </cell>
        </row>
        <row r="826">
          <cell r="A826" t="str">
            <v>Constructores Acero</v>
          </cell>
          <cell r="B826" t="str">
            <v>M. O.1079-5 [5] Grúa e Izaje</v>
          </cell>
          <cell r="C826" t="str">
            <v>P. A.</v>
          </cell>
          <cell r="D826">
            <v>0.5</v>
          </cell>
          <cell r="E826">
            <v>1</v>
          </cell>
          <cell r="F826">
            <v>0</v>
          </cell>
          <cell r="G826">
            <v>2</v>
          </cell>
          <cell r="H826">
            <v>0</v>
          </cell>
          <cell r="I826">
            <v>0</v>
          </cell>
          <cell r="J826">
            <v>0</v>
          </cell>
          <cell r="K826">
            <v>1</v>
          </cell>
          <cell r="L826">
            <v>0</v>
          </cell>
          <cell r="M826">
            <v>0</v>
          </cell>
          <cell r="N826">
            <v>7637.6492307692288</v>
          </cell>
        </row>
        <row r="827">
          <cell r="A827" t="str">
            <v>Constructores Acero</v>
          </cell>
          <cell r="B827" t="str">
            <v>MO-1001-9 [MAM] Maestro de Carpintería Metálica</v>
          </cell>
          <cell r="C827" t="str">
            <v>Día</v>
          </cell>
          <cell r="D827">
            <v>0.85</v>
          </cell>
          <cell r="E827">
            <v>1</v>
          </cell>
          <cell r="F827">
            <v>0</v>
          </cell>
          <cell r="G827">
            <v>0</v>
          </cell>
          <cell r="H827">
            <v>0</v>
          </cell>
          <cell r="I827">
            <v>0</v>
          </cell>
          <cell r="J827">
            <v>0</v>
          </cell>
          <cell r="K827">
            <v>0</v>
          </cell>
          <cell r="L827">
            <v>0</v>
          </cell>
          <cell r="M827">
            <v>0</v>
          </cell>
          <cell r="N827">
            <v>2022.3529411764707</v>
          </cell>
        </row>
        <row r="828">
          <cell r="A828" t="str">
            <v>Constructores Acero</v>
          </cell>
          <cell r="B828" t="str">
            <v>MO-1001-10 [OPE] Operador de Equipo Pesado (GRÚA)</v>
          </cell>
          <cell r="C828" t="str">
            <v>Día</v>
          </cell>
          <cell r="D828">
            <v>0.85</v>
          </cell>
          <cell r="E828">
            <v>0</v>
          </cell>
          <cell r="F828">
            <v>0</v>
          </cell>
          <cell r="G828">
            <v>0</v>
          </cell>
          <cell r="H828">
            <v>1</v>
          </cell>
          <cell r="I828">
            <v>0</v>
          </cell>
          <cell r="J828">
            <v>0</v>
          </cell>
          <cell r="K828">
            <v>0</v>
          </cell>
          <cell r="L828">
            <v>0</v>
          </cell>
          <cell r="M828">
            <v>0</v>
          </cell>
          <cell r="N828">
            <v>1605.4371040723984</v>
          </cell>
        </row>
        <row r="829">
          <cell r="A829" t="str">
            <v>Constructores Acero</v>
          </cell>
          <cell r="B829" t="str">
            <v>MO-1001-13 [AEM] Armadores Estructuras Metálica</v>
          </cell>
          <cell r="C829" t="str">
            <v>Día</v>
          </cell>
          <cell r="D829">
            <v>0.85</v>
          </cell>
          <cell r="E829">
            <v>0</v>
          </cell>
          <cell r="F829">
            <v>0</v>
          </cell>
          <cell r="G829">
            <v>0</v>
          </cell>
          <cell r="H829">
            <v>0</v>
          </cell>
          <cell r="I829">
            <v>0</v>
          </cell>
          <cell r="J829">
            <v>1</v>
          </cell>
          <cell r="K829">
            <v>0</v>
          </cell>
          <cell r="L829">
            <v>0</v>
          </cell>
          <cell r="M829">
            <v>0</v>
          </cell>
          <cell r="N829">
            <v>1124.7393665158368</v>
          </cell>
        </row>
        <row r="830">
          <cell r="A830" t="str">
            <v>Constructores Acero</v>
          </cell>
          <cell r="B830" t="str">
            <v>MO-1001-14 [AyEM] Ayudante Estructuras Metálica</v>
          </cell>
          <cell r="C830" t="str">
            <v>Día</v>
          </cell>
          <cell r="D830">
            <v>0.85</v>
          </cell>
          <cell r="E830">
            <v>0</v>
          </cell>
          <cell r="F830">
            <v>0</v>
          </cell>
          <cell r="G830">
            <v>1</v>
          </cell>
          <cell r="H830">
            <v>0</v>
          </cell>
          <cell r="I830">
            <v>0</v>
          </cell>
          <cell r="J830">
            <v>0</v>
          </cell>
          <cell r="K830">
            <v>0</v>
          </cell>
          <cell r="L830">
            <v>0</v>
          </cell>
          <cell r="M830">
            <v>0</v>
          </cell>
          <cell r="N830">
            <v>866.50045248868685</v>
          </cell>
        </row>
        <row r="831">
          <cell r="A831" t="str">
            <v>Constructores Acero</v>
          </cell>
          <cell r="B831" t="str">
            <v>MO-1001-11 [SEM] Soldadores - Estructura Metálica</v>
          </cell>
          <cell r="C831" t="str">
            <v>Día</v>
          </cell>
          <cell r="D831">
            <v>0.85</v>
          </cell>
          <cell r="E831">
            <v>0</v>
          </cell>
          <cell r="F831">
            <v>0</v>
          </cell>
          <cell r="G831">
            <v>0</v>
          </cell>
          <cell r="H831">
            <v>0</v>
          </cell>
          <cell r="I831">
            <v>1</v>
          </cell>
          <cell r="J831">
            <v>0</v>
          </cell>
          <cell r="K831">
            <v>0</v>
          </cell>
          <cell r="L831">
            <v>0</v>
          </cell>
          <cell r="M831">
            <v>0</v>
          </cell>
          <cell r="N831">
            <v>1283.4162895927611</v>
          </cell>
        </row>
        <row r="832">
          <cell r="A832" t="str">
            <v>Constructores Acero</v>
          </cell>
          <cell r="B832" t="str">
            <v>MO-1001-12 [PEM] Pintor Estructura Metálica</v>
          </cell>
          <cell r="C832" t="str">
            <v>Día</v>
          </cell>
          <cell r="D832">
            <v>0.85</v>
          </cell>
          <cell r="E832">
            <v>0</v>
          </cell>
          <cell r="F832">
            <v>0</v>
          </cell>
          <cell r="G832">
            <v>0</v>
          </cell>
          <cell r="H832">
            <v>0</v>
          </cell>
          <cell r="I832">
            <v>0</v>
          </cell>
          <cell r="J832">
            <v>0</v>
          </cell>
          <cell r="K832">
            <v>1</v>
          </cell>
          <cell r="L832">
            <v>0</v>
          </cell>
          <cell r="M832">
            <v>0</v>
          </cell>
          <cell r="N832">
            <v>737.38099547511399</v>
          </cell>
        </row>
        <row r="833">
          <cell r="A833" t="str">
            <v>Técnicos Especiales</v>
          </cell>
          <cell r="B833" t="str">
            <v>INSTALACIONES MACCAFERRI</v>
          </cell>
          <cell r="N833" t="str">
            <v>P. A.</v>
          </cell>
        </row>
        <row r="834">
          <cell r="A834" t="str">
            <v>Técnicos Especiales</v>
          </cell>
          <cell r="B834" t="str">
            <v>MO-1081-1 [1] Instalación de Geomantas y/o Geotextiles</v>
          </cell>
          <cell r="C834" t="str">
            <v>m2</v>
          </cell>
          <cell r="D834">
            <v>81.579826324573517</v>
          </cell>
          <cell r="E834">
            <v>1</v>
          </cell>
          <cell r="F834">
            <v>0</v>
          </cell>
          <cell r="G834">
            <v>0</v>
          </cell>
          <cell r="H834">
            <v>0</v>
          </cell>
          <cell r="I834">
            <v>0</v>
          </cell>
          <cell r="J834">
            <v>0</v>
          </cell>
          <cell r="K834">
            <v>2</v>
          </cell>
          <cell r="L834">
            <v>3</v>
          </cell>
          <cell r="M834">
            <v>0</v>
          </cell>
          <cell r="N834">
            <v>57.492465918655604</v>
          </cell>
        </row>
        <row r="835">
          <cell r="A835" t="str">
            <v>Técnicos Especiales</v>
          </cell>
          <cell r="B835" t="str">
            <v>MO-1081-2 [2] Instalación de Cajas Gaviones h ≤ 3.00 m</v>
          </cell>
          <cell r="C835" t="str">
            <v>m3</v>
          </cell>
          <cell r="D835">
            <v>13.7</v>
          </cell>
          <cell r="E835">
            <v>1</v>
          </cell>
          <cell r="F835">
            <v>0</v>
          </cell>
          <cell r="G835">
            <v>0</v>
          </cell>
          <cell r="H835">
            <v>0</v>
          </cell>
          <cell r="I835">
            <v>0</v>
          </cell>
          <cell r="J835">
            <v>0</v>
          </cell>
          <cell r="K835">
            <v>2</v>
          </cell>
          <cell r="L835">
            <v>4</v>
          </cell>
          <cell r="M835">
            <v>0</v>
          </cell>
          <cell r="N835">
            <v>384.14486243683336</v>
          </cell>
        </row>
        <row r="836">
          <cell r="A836" t="str">
            <v>Técnicos Especiales</v>
          </cell>
          <cell r="B836" t="str">
            <v>MO-1081-2 [2] Colocación de piedra en cajas de Gaviones h ≤ 3.00 m</v>
          </cell>
          <cell r="C836" t="str">
            <v>m3</v>
          </cell>
          <cell r="D836">
            <v>27.587184165966185</v>
          </cell>
          <cell r="E836">
            <v>1</v>
          </cell>
          <cell r="F836">
            <v>0</v>
          </cell>
          <cell r="G836">
            <v>0</v>
          </cell>
          <cell r="H836">
            <v>0</v>
          </cell>
          <cell r="I836">
            <v>0</v>
          </cell>
          <cell r="J836">
            <v>0</v>
          </cell>
          <cell r="K836">
            <v>2</v>
          </cell>
          <cell r="L836">
            <v>4</v>
          </cell>
          <cell r="M836">
            <v>0</v>
          </cell>
          <cell r="N836">
            <v>190.76918411547126</v>
          </cell>
        </row>
        <row r="837">
          <cell r="A837" t="str">
            <v>Técnicos Especiales</v>
          </cell>
          <cell r="B837" t="str">
            <v>MO-1081-3 [3] Instalación de Cajas Gaviones 3.01 ≤ h ≤ 6.00 m</v>
          </cell>
          <cell r="C837" t="str">
            <v>m3</v>
          </cell>
          <cell r="D837">
            <v>9.2200000000000006</v>
          </cell>
          <cell r="E837">
            <v>1</v>
          </cell>
          <cell r="F837">
            <v>0</v>
          </cell>
          <cell r="G837">
            <v>0</v>
          </cell>
          <cell r="H837">
            <v>0</v>
          </cell>
          <cell r="I837">
            <v>0</v>
          </cell>
          <cell r="J837">
            <v>0</v>
          </cell>
          <cell r="K837">
            <v>2</v>
          </cell>
          <cell r="L837">
            <v>4</v>
          </cell>
          <cell r="M837">
            <v>0</v>
          </cell>
          <cell r="N837">
            <v>570.80093442349414</v>
          </cell>
        </row>
        <row r="838">
          <cell r="A838" t="str">
            <v>Técnicos Especiales</v>
          </cell>
          <cell r="B838" t="str">
            <v>MO-1081-3 [3] Colocación de Piedra en Cajas Gaviones 3.01 ≤ h ≤ 6.00 m</v>
          </cell>
          <cell r="C838" t="str">
            <v>m3</v>
          </cell>
          <cell r="D838">
            <v>23.45</v>
          </cell>
          <cell r="E838">
            <v>1</v>
          </cell>
          <cell r="F838">
            <v>0</v>
          </cell>
          <cell r="G838">
            <v>0</v>
          </cell>
          <cell r="H838">
            <v>0</v>
          </cell>
          <cell r="I838">
            <v>0</v>
          </cell>
          <cell r="J838">
            <v>0</v>
          </cell>
          <cell r="K838">
            <v>2</v>
          </cell>
          <cell r="L838">
            <v>4</v>
          </cell>
          <cell r="M838">
            <v>0</v>
          </cell>
          <cell r="N838">
            <v>224.42578317205189</v>
          </cell>
        </row>
        <row r="839">
          <cell r="A839" t="str">
            <v>Albañilería</v>
          </cell>
          <cell r="B839" t="str">
            <v xml:space="preserve">INSTALACIÓN EMME DUE  </v>
          </cell>
          <cell r="N839" t="str">
            <v>P. A.</v>
          </cell>
        </row>
        <row r="840">
          <cell r="A840" t="str">
            <v>Albañilería</v>
          </cell>
          <cell r="B840" t="str">
            <v>M. O.1080-1 [1] Instalación de Panel Simple Normal en muros</v>
          </cell>
          <cell r="C840" t="str">
            <v>m²</v>
          </cell>
          <cell r="D840">
            <v>58</v>
          </cell>
          <cell r="E840">
            <v>1</v>
          </cell>
          <cell r="F840">
            <v>0</v>
          </cell>
          <cell r="G840">
            <v>2</v>
          </cell>
          <cell r="H840">
            <v>3</v>
          </cell>
          <cell r="I840">
            <v>0</v>
          </cell>
          <cell r="J840">
            <v>0</v>
          </cell>
          <cell r="K840">
            <v>0</v>
          </cell>
          <cell r="L840">
            <v>0</v>
          </cell>
          <cell r="M840">
            <v>0</v>
          </cell>
          <cell r="N840">
            <v>125.61923076923074</v>
          </cell>
        </row>
        <row r="841">
          <cell r="A841" t="str">
            <v>Albañilería</v>
          </cell>
          <cell r="B841" t="str">
            <v>M. O.1080-2 [2] Instalación de Panel Reforzado Normal en Losas</v>
          </cell>
          <cell r="C841" t="str">
            <v>m²</v>
          </cell>
          <cell r="D841">
            <v>44.8</v>
          </cell>
          <cell r="E841">
            <v>1</v>
          </cell>
          <cell r="F841">
            <v>0</v>
          </cell>
          <cell r="G841">
            <v>3</v>
          </cell>
          <cell r="H841">
            <v>2</v>
          </cell>
          <cell r="I841">
            <v>0</v>
          </cell>
          <cell r="J841">
            <v>0</v>
          </cell>
          <cell r="K841">
            <v>0</v>
          </cell>
          <cell r="L841">
            <v>0</v>
          </cell>
          <cell r="M841">
            <v>0</v>
          </cell>
          <cell r="N841">
            <v>148.61203640109886</v>
          </cell>
        </row>
        <row r="842">
          <cell r="A842" t="str">
            <v>Albañilería</v>
          </cell>
          <cell r="B842" t="str">
            <v>M. O.1080-3 [3] Instalación de Panel Escalera</v>
          </cell>
          <cell r="C842" t="str">
            <v>ud</v>
          </cell>
          <cell r="D842">
            <v>1.5</v>
          </cell>
          <cell r="E842">
            <v>1</v>
          </cell>
          <cell r="F842">
            <v>0</v>
          </cell>
          <cell r="G842">
            <v>2</v>
          </cell>
          <cell r="H842">
            <v>2</v>
          </cell>
          <cell r="I842">
            <v>0</v>
          </cell>
          <cell r="J842">
            <v>0</v>
          </cell>
          <cell r="K842">
            <v>0</v>
          </cell>
          <cell r="L842">
            <v>0</v>
          </cell>
          <cell r="M842">
            <v>0</v>
          </cell>
          <cell r="N842">
            <v>3947.5292307692303</v>
          </cell>
        </row>
        <row r="843">
          <cell r="A843" t="str">
            <v>Albañilería</v>
          </cell>
          <cell r="B843" t="str">
            <v>M. O.1080-4 [4] Revocado de Panel Simple Normal en muros</v>
          </cell>
          <cell r="C843" t="str">
            <v>m²</v>
          </cell>
          <cell r="D843">
            <v>125.71</v>
          </cell>
          <cell r="E843">
            <v>1</v>
          </cell>
          <cell r="F843">
            <v>0</v>
          </cell>
          <cell r="G843">
            <v>2</v>
          </cell>
          <cell r="H843">
            <v>0</v>
          </cell>
          <cell r="I843">
            <v>1</v>
          </cell>
          <cell r="J843">
            <v>0</v>
          </cell>
          <cell r="K843">
            <v>0</v>
          </cell>
          <cell r="L843">
            <v>1</v>
          </cell>
          <cell r="M843">
            <v>0</v>
          </cell>
          <cell r="N843">
            <v>38.624722346303756</v>
          </cell>
        </row>
        <row r="844">
          <cell r="A844" t="str">
            <v>Albañilería</v>
          </cell>
          <cell r="B844" t="str">
            <v>M. O.1080-5 [5] Revocado de Panel Reforzado Normal en Losas</v>
          </cell>
          <cell r="C844" t="str">
            <v>m²</v>
          </cell>
          <cell r="D844">
            <v>125.71</v>
          </cell>
          <cell r="E844">
            <v>1</v>
          </cell>
          <cell r="F844">
            <v>0</v>
          </cell>
          <cell r="G844">
            <v>2</v>
          </cell>
          <cell r="H844">
            <v>0</v>
          </cell>
          <cell r="I844">
            <v>1</v>
          </cell>
          <cell r="J844">
            <v>0</v>
          </cell>
          <cell r="K844">
            <v>0</v>
          </cell>
          <cell r="L844">
            <v>1</v>
          </cell>
          <cell r="M844">
            <v>0</v>
          </cell>
          <cell r="N844">
            <v>38.624722346303756</v>
          </cell>
        </row>
        <row r="845">
          <cell r="A845" t="str">
            <v>Albañilería</v>
          </cell>
          <cell r="B845" t="str">
            <v>M. O.1080-6 [6] Revocado de Panel Escalera</v>
          </cell>
          <cell r="C845" t="str">
            <v>m²</v>
          </cell>
          <cell r="D845">
            <v>108.57</v>
          </cell>
          <cell r="E845">
            <v>1</v>
          </cell>
          <cell r="F845">
            <v>0</v>
          </cell>
          <cell r="G845">
            <v>2</v>
          </cell>
          <cell r="H845">
            <v>0</v>
          </cell>
          <cell r="I845">
            <v>1</v>
          </cell>
          <cell r="J845">
            <v>0</v>
          </cell>
          <cell r="K845">
            <v>0</v>
          </cell>
          <cell r="L845">
            <v>0</v>
          </cell>
          <cell r="M845">
            <v>0</v>
          </cell>
          <cell r="N845">
            <v>39.448785257295889</v>
          </cell>
        </row>
      </sheetData>
      <sheetData sheetId="12">
        <row r="1">
          <cell r="A1" t="str">
            <v>Fecha</v>
          </cell>
          <cell r="B1" t="str">
            <v>Proveedor</v>
          </cell>
          <cell r="C1" t="str">
            <v>ID Cotización</v>
          </cell>
          <cell r="D1" t="str">
            <v>Artículo</v>
          </cell>
          <cell r="E1" t="str">
            <v>UD</v>
          </cell>
          <cell r="F1" t="str">
            <v>Costo Unitario</v>
          </cell>
          <cell r="G1">
            <v>0.18</v>
          </cell>
          <cell r="H1" t="str">
            <v>Costo Unitario + ITBIS</v>
          </cell>
        </row>
        <row r="2">
          <cell r="D2" t="str">
            <v>Agregados</v>
          </cell>
        </row>
        <row r="3">
          <cell r="D3" t="str">
            <v xml:space="preserve">Agua Potable </v>
          </cell>
          <cell r="E3" t="str">
            <v xml:space="preserve"> Gls </v>
          </cell>
          <cell r="F3">
            <v>0.44067796610169496</v>
          </cell>
          <cell r="G3">
            <v>7.9322033898305097E-2</v>
          </cell>
          <cell r="H3">
            <v>0.52</v>
          </cell>
        </row>
        <row r="4">
          <cell r="D4" t="str">
            <v xml:space="preserve">Arena Itabo Lavada </v>
          </cell>
          <cell r="E4" t="str">
            <v xml:space="preserve"> m3 </v>
          </cell>
          <cell r="F4">
            <v>805.08474576271192</v>
          </cell>
          <cell r="G4">
            <v>144.91525423728814</v>
          </cell>
          <cell r="H4">
            <v>950</v>
          </cell>
        </row>
        <row r="5">
          <cell r="D5" t="str">
            <v xml:space="preserve">Arena triturada Fina </v>
          </cell>
          <cell r="E5" t="str">
            <v xml:space="preserve"> m3 </v>
          </cell>
          <cell r="F5">
            <v>805.08474576271192</v>
          </cell>
          <cell r="G5">
            <v>144.91525423728814</v>
          </cell>
          <cell r="H5">
            <v>950</v>
          </cell>
        </row>
        <row r="6">
          <cell r="D6" t="str">
            <v xml:space="preserve">Caliche </v>
          </cell>
          <cell r="E6" t="str">
            <v xml:space="preserve"> m3 </v>
          </cell>
          <cell r="F6">
            <v>0</v>
          </cell>
          <cell r="G6">
            <v>0</v>
          </cell>
          <cell r="H6">
            <v>0</v>
          </cell>
        </row>
        <row r="7">
          <cell r="D7" t="str">
            <v xml:space="preserve">Calzos de Hormigón Simple </v>
          </cell>
          <cell r="E7" t="str">
            <v>Ud</v>
          </cell>
          <cell r="F7">
            <v>1.8135593220338986</v>
          </cell>
          <cell r="G7">
            <v>0.32644067796610171</v>
          </cell>
          <cell r="H7">
            <v>2.14</v>
          </cell>
        </row>
        <row r="8">
          <cell r="D8" t="str">
            <v xml:space="preserve">Cemento Blanco </v>
          </cell>
          <cell r="E8" t="str">
            <v xml:space="preserve"> Fdas </v>
          </cell>
          <cell r="F8">
            <v>635.59322033898309</v>
          </cell>
          <cell r="G8">
            <v>114.40677966101696</v>
          </cell>
          <cell r="H8">
            <v>750</v>
          </cell>
        </row>
        <row r="9">
          <cell r="D9" t="str">
            <v xml:space="preserve">Cemento Portland Tipo I </v>
          </cell>
          <cell r="E9" t="str">
            <v xml:space="preserve"> Fdas </v>
          </cell>
          <cell r="F9">
            <v>207.62711864406782</v>
          </cell>
          <cell r="G9">
            <v>37.372881355932208</v>
          </cell>
          <cell r="H9">
            <v>245.00000000000003</v>
          </cell>
        </row>
        <row r="10">
          <cell r="D10" t="str">
            <v xml:space="preserve">Carbonato Cálcico </v>
          </cell>
          <cell r="E10" t="str">
            <v xml:space="preserve"> Fdas </v>
          </cell>
          <cell r="F10">
            <v>0</v>
          </cell>
          <cell r="G10">
            <v>0</v>
          </cell>
          <cell r="H10">
            <v>0</v>
          </cell>
        </row>
        <row r="11">
          <cell r="D11" t="str">
            <v xml:space="preserve">Derretido (rinde 25 m2/fdas) </v>
          </cell>
          <cell r="E11" t="str">
            <v xml:space="preserve"> Fdas </v>
          </cell>
          <cell r="F11">
            <v>295.76271186440681</v>
          </cell>
          <cell r="G11">
            <v>53.237288135593225</v>
          </cell>
          <cell r="H11">
            <v>349.00000000000006</v>
          </cell>
        </row>
        <row r="12">
          <cell r="D12" t="str">
            <v xml:space="preserve">Derretido Blanco </v>
          </cell>
          <cell r="E12" t="str">
            <v xml:space="preserve"> Fdas </v>
          </cell>
          <cell r="F12">
            <v>650</v>
          </cell>
          <cell r="G12">
            <v>117</v>
          </cell>
          <cell r="H12">
            <v>767</v>
          </cell>
        </row>
        <row r="13">
          <cell r="D13" t="str">
            <v xml:space="preserve">Derretido Colores Especiales </v>
          </cell>
          <cell r="E13" t="str">
            <v xml:space="preserve"> Fdas </v>
          </cell>
          <cell r="F13">
            <v>850</v>
          </cell>
          <cell r="G13">
            <v>153</v>
          </cell>
          <cell r="H13">
            <v>1003</v>
          </cell>
        </row>
        <row r="14">
          <cell r="D14" t="str">
            <v xml:space="preserve">Derretido gris </v>
          </cell>
          <cell r="E14" t="str">
            <v xml:space="preserve"> Fdas </v>
          </cell>
          <cell r="F14">
            <v>475</v>
          </cell>
          <cell r="G14">
            <v>85.5</v>
          </cell>
          <cell r="H14">
            <v>560.5</v>
          </cell>
        </row>
        <row r="15">
          <cell r="D15" t="str">
            <v xml:space="preserve">Grava 1 1/2'' </v>
          </cell>
          <cell r="E15" t="str">
            <v xml:space="preserve"> m3 </v>
          </cell>
          <cell r="F15">
            <v>932.20338983050851</v>
          </cell>
          <cell r="G15">
            <v>167.79661016949152</v>
          </cell>
          <cell r="H15">
            <v>1100</v>
          </cell>
        </row>
        <row r="16">
          <cell r="D16" t="str">
            <v xml:space="preserve">Grava 1/4'' </v>
          </cell>
          <cell r="E16" t="str">
            <v xml:space="preserve"> m3 </v>
          </cell>
          <cell r="F16">
            <v>932.20338983050851</v>
          </cell>
          <cell r="G16">
            <v>167.79661016949152</v>
          </cell>
          <cell r="H16">
            <v>1100</v>
          </cell>
        </row>
        <row r="17">
          <cell r="D17" t="str">
            <v xml:space="preserve">Grava 3/4'' </v>
          </cell>
          <cell r="E17" t="str">
            <v xml:space="preserve"> m3 </v>
          </cell>
          <cell r="F17">
            <v>932.20338983050851</v>
          </cell>
          <cell r="G17">
            <v>167.79661016949152</v>
          </cell>
          <cell r="H17">
            <v>1100</v>
          </cell>
        </row>
        <row r="18">
          <cell r="D18" t="str">
            <v xml:space="preserve">Grava Arena </v>
          </cell>
          <cell r="E18" t="str">
            <v xml:space="preserve"> m3 </v>
          </cell>
          <cell r="F18">
            <v>932.20338983050851</v>
          </cell>
          <cell r="G18">
            <v>167.79661016949152</v>
          </cell>
          <cell r="H18">
            <v>1100</v>
          </cell>
        </row>
        <row r="19">
          <cell r="D19" t="str">
            <v xml:space="preserve">Grava triturada para Imprimación </v>
          </cell>
          <cell r="E19" t="str">
            <v xml:space="preserve"> m3 </v>
          </cell>
          <cell r="F19">
            <v>0</v>
          </cell>
          <cell r="G19">
            <v>0</v>
          </cell>
          <cell r="H19">
            <v>0</v>
          </cell>
        </row>
        <row r="20">
          <cell r="D20" t="str">
            <v xml:space="preserve">Hidróxido de Cal </v>
          </cell>
          <cell r="E20" t="str">
            <v xml:space="preserve"> Fdas </v>
          </cell>
          <cell r="F20">
            <v>0</v>
          </cell>
          <cell r="G20">
            <v>0</v>
          </cell>
          <cell r="H20">
            <v>0</v>
          </cell>
        </row>
        <row r="21">
          <cell r="D21" t="str">
            <v xml:space="preserve">Material de Relleno </v>
          </cell>
          <cell r="E21" t="str">
            <v xml:space="preserve"> m3 </v>
          </cell>
          <cell r="F21">
            <v>425</v>
          </cell>
          <cell r="G21">
            <v>76.5</v>
          </cell>
          <cell r="H21">
            <v>501.5</v>
          </cell>
        </row>
        <row r="22">
          <cell r="D22" t="str">
            <v>Material de Relleno Piedra</v>
          </cell>
          <cell r="E22" t="str">
            <v xml:space="preserve"> m3 </v>
          </cell>
          <cell r="F22">
            <v>425</v>
          </cell>
          <cell r="G22">
            <v>76.5</v>
          </cell>
          <cell r="H22">
            <v>501.5</v>
          </cell>
        </row>
        <row r="23">
          <cell r="D23" t="str">
            <v>Material de Relleno Granzote</v>
          </cell>
          <cell r="E23" t="str">
            <v xml:space="preserve"> m3 </v>
          </cell>
          <cell r="F23">
            <v>425</v>
          </cell>
          <cell r="G23">
            <v>76.5</v>
          </cell>
          <cell r="H23">
            <v>501.5</v>
          </cell>
        </row>
        <row r="24">
          <cell r="D24" t="str">
            <v xml:space="preserve">Material para Imprimación de Carpeta Asfáltica (RC2) </v>
          </cell>
          <cell r="E24" t="str">
            <v xml:space="preserve"> Ud </v>
          </cell>
          <cell r="F24">
            <v>0</v>
          </cell>
          <cell r="G24">
            <v>0</v>
          </cell>
          <cell r="H24">
            <v>0</v>
          </cell>
        </row>
        <row r="25">
          <cell r="D25" t="str">
            <v xml:space="preserve">Material para Imprimación de Carpeta Asfáltica (AC30) </v>
          </cell>
          <cell r="E25" t="str">
            <v xml:space="preserve"> Ud </v>
          </cell>
          <cell r="F25">
            <v>0</v>
          </cell>
          <cell r="G25">
            <v>0</v>
          </cell>
          <cell r="H25">
            <v>0</v>
          </cell>
        </row>
        <row r="26">
          <cell r="D26" t="str">
            <v>Aditivos para Hormigón y Mortero</v>
          </cell>
        </row>
        <row r="27">
          <cell r="D27" t="str">
            <v>Mortero Listo Grout 640 kg/cm²</v>
          </cell>
          <cell r="E27" t="str">
            <v>fdas</v>
          </cell>
          <cell r="F27">
            <v>650</v>
          </cell>
          <cell r="G27">
            <v>117</v>
          </cell>
          <cell r="H27">
            <v>767</v>
          </cell>
        </row>
        <row r="28">
          <cell r="D28" t="str">
            <v xml:space="preserve">Mezcla Antillana para Revoque </v>
          </cell>
          <cell r="E28" t="str">
            <v xml:space="preserve"> Fdas </v>
          </cell>
          <cell r="F28">
            <v>0</v>
          </cell>
          <cell r="G28">
            <v>0</v>
          </cell>
          <cell r="H28">
            <v>0</v>
          </cell>
        </row>
        <row r="29">
          <cell r="D29" t="str">
            <v xml:space="preserve">Mezcla Antillana para Terminación </v>
          </cell>
          <cell r="E29" t="str">
            <v xml:space="preserve"> Fdas </v>
          </cell>
          <cell r="F29">
            <v>0</v>
          </cell>
          <cell r="G29">
            <v>0</v>
          </cell>
          <cell r="H29">
            <v>0</v>
          </cell>
        </row>
        <row r="30">
          <cell r="D30" t="str">
            <v>Hormigón Industrial</v>
          </cell>
        </row>
        <row r="31">
          <cell r="D31" t="str">
            <v>Hormigón Industrial f'c 180 kg/cm² @ 28d</v>
          </cell>
          <cell r="E31" t="str">
            <v>m3</v>
          </cell>
          <cell r="F31">
            <v>4400</v>
          </cell>
          <cell r="G31">
            <v>792</v>
          </cell>
          <cell r="H31">
            <v>5192</v>
          </cell>
        </row>
        <row r="32">
          <cell r="D32" t="str">
            <v>Hormigón Industrial f'c 210 kg/cm² @ 28d</v>
          </cell>
          <cell r="E32" t="str">
            <v>m3</v>
          </cell>
          <cell r="F32">
            <v>4491.5254237288136</v>
          </cell>
          <cell r="G32">
            <v>808.47457627118638</v>
          </cell>
          <cell r="H32">
            <v>5300</v>
          </cell>
        </row>
        <row r="33">
          <cell r="D33" t="str">
            <v>Hormigón Industrial f'c 240 kg/cm² @ 28d</v>
          </cell>
          <cell r="E33" t="str">
            <v>m3</v>
          </cell>
          <cell r="F33">
            <v>4703.3898305084749</v>
          </cell>
          <cell r="G33">
            <v>846.61016949152543</v>
          </cell>
          <cell r="H33">
            <v>5550</v>
          </cell>
        </row>
        <row r="34">
          <cell r="D34" t="str">
            <v>Hormigón Industrial f'c 280 kg/cm² @ 28d</v>
          </cell>
          <cell r="E34" t="str">
            <v>m3</v>
          </cell>
          <cell r="F34">
            <v>5013.5593220338988</v>
          </cell>
          <cell r="G34">
            <v>902.4406779661017</v>
          </cell>
          <cell r="H34">
            <v>5916</v>
          </cell>
        </row>
        <row r="35">
          <cell r="D35" t="str">
            <v>Hormigón industrial f'c 350 kg/cm² @ 24Hr</v>
          </cell>
          <cell r="E35" t="str">
            <v>m3</v>
          </cell>
          <cell r="F35">
            <v>5461.8644067796613</v>
          </cell>
          <cell r="G35">
            <v>983.13559322033905</v>
          </cell>
          <cell r="H35">
            <v>6445</v>
          </cell>
        </row>
        <row r="36">
          <cell r="D36" t="str">
            <v>Bloques de Hormigón</v>
          </cell>
        </row>
        <row r="37">
          <cell r="D37" t="str">
            <v>Bloques Calados de 6"</v>
          </cell>
          <cell r="E37" t="str">
            <v xml:space="preserve"> Ud </v>
          </cell>
          <cell r="F37">
            <v>24.576271186440678</v>
          </cell>
          <cell r="G37">
            <v>4.4237288135593218</v>
          </cell>
          <cell r="H37">
            <v>29</v>
          </cell>
        </row>
        <row r="38">
          <cell r="D38" t="str">
            <v xml:space="preserve">Bloques de Hormigón de 4'' </v>
          </cell>
          <cell r="E38" t="str">
            <v xml:space="preserve"> Ud </v>
          </cell>
          <cell r="F38">
            <v>23.728813559322035</v>
          </cell>
          <cell r="G38">
            <v>4.2711864406779663</v>
          </cell>
          <cell r="H38">
            <v>28</v>
          </cell>
        </row>
        <row r="39">
          <cell r="D39" t="str">
            <v xml:space="preserve">Bloques de Hormigón de 5'' </v>
          </cell>
          <cell r="E39" t="str">
            <v xml:space="preserve"> Ud </v>
          </cell>
          <cell r="F39">
            <v>23.728813559322035</v>
          </cell>
          <cell r="G39">
            <v>4.2711864406779663</v>
          </cell>
          <cell r="H39">
            <v>28</v>
          </cell>
        </row>
        <row r="40">
          <cell r="D40" t="str">
            <v xml:space="preserve">Bloques de Hormigón de 6'' </v>
          </cell>
          <cell r="E40" t="str">
            <v xml:space="preserve"> Ud </v>
          </cell>
          <cell r="F40">
            <v>24.576271186440678</v>
          </cell>
          <cell r="G40">
            <v>4.4237288135593218</v>
          </cell>
          <cell r="H40">
            <v>29</v>
          </cell>
        </row>
        <row r="41">
          <cell r="D41" t="str">
            <v xml:space="preserve">Bloques de Hormigón de 8'' </v>
          </cell>
          <cell r="E41" t="str">
            <v xml:space="preserve"> Ud </v>
          </cell>
          <cell r="F41">
            <v>29.661016949152543</v>
          </cell>
          <cell r="G41">
            <v>5.3389830508474576</v>
          </cell>
          <cell r="H41">
            <v>35</v>
          </cell>
        </row>
        <row r="42">
          <cell r="D42" t="str">
            <v>Aceros</v>
          </cell>
        </row>
        <row r="43">
          <cell r="D43" t="str">
            <v>Atado de Acero</v>
          </cell>
          <cell r="E43" t="str">
            <v>QQ</v>
          </cell>
          <cell r="F43">
            <v>41103.133627689022</v>
          </cell>
          <cell r="G43">
            <v>7398.5640529840239</v>
          </cell>
          <cell r="H43">
            <v>48501.697680673045</v>
          </cell>
        </row>
        <row r="44">
          <cell r="D44" t="str">
            <v>Acero ø1/4''</v>
          </cell>
          <cell r="E44" t="str">
            <v>QQ</v>
          </cell>
          <cell r="F44">
            <v>1864.4067796610161</v>
          </cell>
          <cell r="G44">
            <v>335.59322033898292</v>
          </cell>
          <cell r="H44">
            <v>2199.9999999999991</v>
          </cell>
        </row>
        <row r="45">
          <cell r="D45" t="str">
            <v>Acero ø3/8''</v>
          </cell>
          <cell r="E45" t="str">
            <v>QQ</v>
          </cell>
          <cell r="F45">
            <v>1864.4067796610161</v>
          </cell>
          <cell r="G45">
            <v>335.59322033898292</v>
          </cell>
          <cell r="H45">
            <v>2199.9999999999991</v>
          </cell>
        </row>
        <row r="46">
          <cell r="D46" t="str">
            <v>Acero ø1/2''</v>
          </cell>
          <cell r="E46" t="str">
            <v>QQ</v>
          </cell>
          <cell r="F46">
            <v>1864.4067796610161</v>
          </cell>
          <cell r="G46">
            <v>335.59322033898292</v>
          </cell>
          <cell r="H46">
            <v>2199.9999999999991</v>
          </cell>
        </row>
        <row r="47">
          <cell r="D47" t="str">
            <v>Acero ø3/4''</v>
          </cell>
          <cell r="E47" t="str">
            <v>QQ</v>
          </cell>
          <cell r="F47">
            <v>1864.4067796610161</v>
          </cell>
          <cell r="G47">
            <v>335.59322033898292</v>
          </cell>
          <cell r="H47">
            <v>2199.9999999999991</v>
          </cell>
        </row>
        <row r="48">
          <cell r="D48" t="str">
            <v>Acero ø1''</v>
          </cell>
          <cell r="E48" t="str">
            <v>QQ</v>
          </cell>
          <cell r="F48">
            <v>1864.4067796610161</v>
          </cell>
          <cell r="G48">
            <v>335.59322033898292</v>
          </cell>
          <cell r="H48">
            <v>2199.9999999999991</v>
          </cell>
        </row>
        <row r="49">
          <cell r="D49" t="str">
            <v xml:space="preserve">Acero malla (D2.3 x D2.3, 100 x 100,Rollo 2.40 x 40.00 m., 4.85 qq) </v>
          </cell>
          <cell r="E49" t="str">
            <v xml:space="preserve"> Rollo </v>
          </cell>
          <cell r="F49">
            <v>8960.1694915254247</v>
          </cell>
          <cell r="G49">
            <v>1612.8305084745764</v>
          </cell>
          <cell r="H49">
            <v>10573.000000000002</v>
          </cell>
        </row>
        <row r="50">
          <cell r="D50" t="str">
            <v xml:space="preserve">Acero malla (D2.3 x D2.3, 150 x 150,Rollo 2.40 x 40.00 m., 3.32 qq) </v>
          </cell>
          <cell r="E50" t="str">
            <v xml:space="preserve"> Rollo </v>
          </cell>
          <cell r="F50">
            <v>5745.4745762711864</v>
          </cell>
          <cell r="G50">
            <v>1034.1854237288135</v>
          </cell>
          <cell r="H50">
            <v>6779.66</v>
          </cell>
        </row>
        <row r="51">
          <cell r="D51" t="str">
            <v xml:space="preserve">Acero malla (D2.3 x D2.3, 200 x 200,Rollo 2.40 x 40.00 m., 2.48 qq) </v>
          </cell>
          <cell r="E51" t="str">
            <v xml:space="preserve"> Rollo </v>
          </cell>
          <cell r="F51">
            <v>4176.2457627118647</v>
          </cell>
          <cell r="G51">
            <v>751.72423728813567</v>
          </cell>
          <cell r="H51">
            <v>4927.97</v>
          </cell>
        </row>
        <row r="52">
          <cell r="D52" t="str">
            <v xml:space="preserve">Acero malla (D2.5 x D2.5, 100 x 100,Rollo 2.40 x 40.00 m., 5.35 qq) </v>
          </cell>
          <cell r="E52" t="str">
            <v xml:space="preserve"> Rollo </v>
          </cell>
          <cell r="F52">
            <v>9883.8983050847455</v>
          </cell>
          <cell r="G52">
            <v>1779.101694915254</v>
          </cell>
          <cell r="H52">
            <v>11663</v>
          </cell>
        </row>
        <row r="53">
          <cell r="D53" t="str">
            <v xml:space="preserve">Acero malla (D2.5 x D2.5, 150 x 150,Rollo 2.40 x 40.00 m., 3.66 qq) </v>
          </cell>
          <cell r="E53" t="str">
            <v xml:space="preserve"> Rollo </v>
          </cell>
          <cell r="F53">
            <v>8066.4237288135591</v>
          </cell>
          <cell r="G53">
            <v>1451.9562711864405</v>
          </cell>
          <cell r="H53">
            <v>9518.3799999999992</v>
          </cell>
        </row>
        <row r="54">
          <cell r="D54" t="str">
            <v xml:space="preserve">Acero malla (D2.5 x D2.5, 200 x 200,Rollo 2.40 x 40.00 m., 2.74 qq) </v>
          </cell>
          <cell r="E54" t="str">
            <v xml:space="preserve"> Rollo </v>
          </cell>
          <cell r="F54">
            <v>5790.6610169491523</v>
          </cell>
          <cell r="G54">
            <v>1042.3189830508475</v>
          </cell>
          <cell r="H54">
            <v>6832.98</v>
          </cell>
        </row>
        <row r="55">
          <cell r="D55" t="str">
            <v xml:space="preserve">Acero malla (D2.7 x D2.7, 100 x 100,Rollo 2.40 x 40.00 m., 5.87 qq) </v>
          </cell>
          <cell r="E55" t="str">
            <v xml:space="preserve"> Rollo </v>
          </cell>
          <cell r="F55">
            <v>8601.6949152542384</v>
          </cell>
          <cell r="G55">
            <v>1548.3050847457628</v>
          </cell>
          <cell r="H55">
            <v>10150.000000000002</v>
          </cell>
        </row>
        <row r="56">
          <cell r="D56" t="str">
            <v xml:space="preserve">Acero malla (D2.7 x D2.7, 150 x 150,Rollo 2.40 x 40.00 m., 3.90 qq) </v>
          </cell>
          <cell r="E56" t="str">
            <v xml:space="preserve"> Rollo </v>
          </cell>
          <cell r="F56">
            <v>6991.7627118644077</v>
          </cell>
          <cell r="G56">
            <v>1258.5172881355934</v>
          </cell>
          <cell r="H56">
            <v>8250.2800000000007</v>
          </cell>
        </row>
        <row r="57">
          <cell r="D57" t="str">
            <v xml:space="preserve">Acero malla (D2.9 x D2.9, 100 x 100,Rollo 2.40 x 40.00 m., 6.21 qq) </v>
          </cell>
          <cell r="E57" t="str">
            <v xml:space="preserve"> Rollo </v>
          </cell>
          <cell r="F57">
            <v>13657.525423728814</v>
          </cell>
          <cell r="G57">
            <v>2458.3545762711865</v>
          </cell>
          <cell r="H57">
            <v>16115.880000000001</v>
          </cell>
        </row>
        <row r="58">
          <cell r="D58" t="str">
            <v xml:space="preserve">Acero malla (D2.9 x D2.9, 150 x 150,Rollo 2.40 x 40.00 m., 4.25 qq) </v>
          </cell>
          <cell r="E58" t="str">
            <v xml:space="preserve"> Rollo </v>
          </cell>
          <cell r="F58">
            <v>9222</v>
          </cell>
          <cell r="G58">
            <v>1659.96</v>
          </cell>
          <cell r="H58">
            <v>10881.96</v>
          </cell>
        </row>
        <row r="59">
          <cell r="D59" t="str">
            <v xml:space="preserve">Acero malla (D2.9 x D2.9, 200 x 200,Rollo 2.40 x 40.00 m., 3.18 qq) </v>
          </cell>
          <cell r="E59" t="str">
            <v xml:space="preserve"> Rollo </v>
          </cell>
          <cell r="F59">
            <v>6756.5084745762715</v>
          </cell>
          <cell r="G59">
            <v>1216.1715254237288</v>
          </cell>
          <cell r="H59">
            <v>7972.68</v>
          </cell>
        </row>
        <row r="60">
          <cell r="D60" t="str">
            <v xml:space="preserve">Alambre de púas </v>
          </cell>
          <cell r="E60" t="str">
            <v xml:space="preserve"> Ud </v>
          </cell>
          <cell r="F60">
            <v>911.01694915254245</v>
          </cell>
          <cell r="G60">
            <v>163.98305084745763</v>
          </cell>
          <cell r="H60">
            <v>1075</v>
          </cell>
        </row>
        <row r="61">
          <cell r="D61" t="str">
            <v xml:space="preserve">Alambre No.14 </v>
          </cell>
          <cell r="E61" t="str">
            <v xml:space="preserve"> Lbs </v>
          </cell>
          <cell r="F61">
            <v>33.898305084745765</v>
          </cell>
          <cell r="G61">
            <v>6.101694915254237</v>
          </cell>
          <cell r="H61">
            <v>40</v>
          </cell>
        </row>
        <row r="62">
          <cell r="D62" t="str">
            <v xml:space="preserve">Alambre No.18 </v>
          </cell>
          <cell r="E62" t="str">
            <v xml:space="preserve"> Lbs </v>
          </cell>
          <cell r="F62">
            <v>32.203389830508478</v>
          </cell>
          <cell r="G62">
            <v>5.796610169491526</v>
          </cell>
          <cell r="H62">
            <v>38</v>
          </cell>
        </row>
        <row r="63">
          <cell r="D63" t="str">
            <v>Calzos para Acero</v>
          </cell>
          <cell r="E63" t="str">
            <v>QQ</v>
          </cell>
          <cell r="F63">
            <v>3</v>
          </cell>
          <cell r="G63">
            <v>0.54</v>
          </cell>
          <cell r="H63">
            <v>3.54</v>
          </cell>
        </row>
        <row r="64">
          <cell r="D64" t="str">
            <v>Electrodo E70XX Universal 1/8''</v>
          </cell>
          <cell r="E64" t="str">
            <v>Lbs</v>
          </cell>
          <cell r="F64">
            <v>98</v>
          </cell>
          <cell r="G64">
            <v>17.64</v>
          </cell>
          <cell r="H64">
            <v>115.64</v>
          </cell>
        </row>
        <row r="65">
          <cell r="D65" t="str">
            <v>Acetileno 390</v>
          </cell>
          <cell r="E65" t="str">
            <v>p3</v>
          </cell>
          <cell r="F65">
            <v>9.6525423728813564</v>
          </cell>
          <cell r="G65">
            <v>1.7374576271186442</v>
          </cell>
          <cell r="H65">
            <v>11.39</v>
          </cell>
        </row>
        <row r="66">
          <cell r="D66" t="str">
            <v>Oxigeno Industrial 220</v>
          </cell>
          <cell r="E66" t="str">
            <v>p3</v>
          </cell>
          <cell r="F66">
            <v>2.6864406779661016</v>
          </cell>
          <cell r="G66">
            <v>0.48355932203389829</v>
          </cell>
          <cell r="H66">
            <v>3.17</v>
          </cell>
        </row>
        <row r="67">
          <cell r="D67" t="str">
            <v>Tola Corrugada 3/16''</v>
          </cell>
          <cell r="E67" t="str">
            <v>Plancha</v>
          </cell>
          <cell r="F67">
            <v>6131.84</v>
          </cell>
          <cell r="G67">
            <v>1103.7311999999999</v>
          </cell>
          <cell r="H67">
            <v>7235.5712000000003</v>
          </cell>
        </row>
        <row r="68">
          <cell r="D68" t="str">
            <v>Disco p/ esmerilar</v>
          </cell>
          <cell r="E68" t="str">
            <v>Ud</v>
          </cell>
          <cell r="F68">
            <v>150</v>
          </cell>
          <cell r="G68">
            <v>27</v>
          </cell>
          <cell r="H68">
            <v>177</v>
          </cell>
        </row>
        <row r="69">
          <cell r="D69" t="str">
            <v>C3X5</v>
          </cell>
          <cell r="E69" t="str">
            <v>pl</v>
          </cell>
          <cell r="F69">
            <v>135</v>
          </cell>
          <cell r="G69">
            <v>24.3</v>
          </cell>
          <cell r="H69">
            <v>159.30000000000001</v>
          </cell>
        </row>
        <row r="70">
          <cell r="D70" t="str">
            <v>C6X8.2</v>
          </cell>
          <cell r="E70" t="str">
            <v>pl</v>
          </cell>
          <cell r="F70">
            <v>221.39999999999998</v>
          </cell>
          <cell r="G70">
            <v>39.851999999999997</v>
          </cell>
          <cell r="H70">
            <v>261.25199999999995</v>
          </cell>
        </row>
        <row r="71">
          <cell r="D71" t="str">
            <v>C10x15.3</v>
          </cell>
          <cell r="E71" t="str">
            <v>pl</v>
          </cell>
          <cell r="F71">
            <v>306</v>
          </cell>
          <cell r="G71">
            <v>55.08</v>
          </cell>
          <cell r="H71">
            <v>361.08</v>
          </cell>
        </row>
        <row r="72">
          <cell r="D72" t="str">
            <v>W27X114</v>
          </cell>
          <cell r="E72" t="str">
            <v>pl</v>
          </cell>
          <cell r="F72">
            <v>2280</v>
          </cell>
          <cell r="G72">
            <v>410.4</v>
          </cell>
          <cell r="H72">
            <v>2690.4</v>
          </cell>
        </row>
        <row r="73">
          <cell r="A73">
            <v>43178</v>
          </cell>
          <cell r="B73" t="str">
            <v>Valiente Fernandez</v>
          </cell>
          <cell r="C73" t="str">
            <v>Cot-0069897-1</v>
          </cell>
          <cell r="D73" t="str">
            <v>W24X94</v>
          </cell>
          <cell r="E73" t="str">
            <v>pl</v>
          </cell>
          <cell r="F73">
            <v>1991.5253333333335</v>
          </cell>
          <cell r="G73">
            <v>358.47456</v>
          </cell>
          <cell r="H73">
            <v>2349.9998933333336</v>
          </cell>
        </row>
        <row r="74">
          <cell r="A74">
            <v>43178</v>
          </cell>
          <cell r="B74" t="str">
            <v>Casa Rodriguez</v>
          </cell>
          <cell r="C74">
            <v>200013753</v>
          </cell>
          <cell r="D74" t="str">
            <v>W24X94</v>
          </cell>
          <cell r="E74" t="str">
            <v>pl</v>
          </cell>
          <cell r="F74">
            <v>1895.4803333333334</v>
          </cell>
          <cell r="G74">
            <v>341.18646000000001</v>
          </cell>
          <cell r="H74">
            <v>2236.6667933333333</v>
          </cell>
        </row>
        <row r="75">
          <cell r="D75" t="str">
            <v>W24X84</v>
          </cell>
          <cell r="E75" t="str">
            <v>pl</v>
          </cell>
          <cell r="F75">
            <v>1680</v>
          </cell>
          <cell r="G75">
            <v>302.39999999999998</v>
          </cell>
          <cell r="H75">
            <v>1982.4</v>
          </cell>
        </row>
        <row r="76">
          <cell r="D76" t="str">
            <v>W24X76</v>
          </cell>
          <cell r="E76" t="str">
            <v>pl</v>
          </cell>
          <cell r="F76">
            <v>1520</v>
          </cell>
          <cell r="G76">
            <v>273.59999999999997</v>
          </cell>
          <cell r="H76">
            <v>1793.6</v>
          </cell>
        </row>
        <row r="77">
          <cell r="A77">
            <v>43206</v>
          </cell>
          <cell r="B77" t="str">
            <v>Valiente Fernandez</v>
          </cell>
          <cell r="C77" t="str">
            <v>Cot-0071567-1</v>
          </cell>
          <cell r="D77" t="str">
            <v>W24X68</v>
          </cell>
          <cell r="E77" t="str">
            <v>pl</v>
          </cell>
          <cell r="F77">
            <v>1584.7453333333333</v>
          </cell>
          <cell r="G77">
            <v>285.25415999999996</v>
          </cell>
          <cell r="H77">
            <v>1869.9994933333332</v>
          </cell>
        </row>
        <row r="78">
          <cell r="A78">
            <v>43178</v>
          </cell>
          <cell r="B78" t="str">
            <v>Valiente Fernandez</v>
          </cell>
          <cell r="C78" t="str">
            <v>Cot-0069897-1</v>
          </cell>
          <cell r="D78" t="str">
            <v>W24X68</v>
          </cell>
          <cell r="E78" t="str">
            <v>pl</v>
          </cell>
          <cell r="F78">
            <v>1440.6779999999999</v>
          </cell>
          <cell r="G78">
            <v>259.32203999999996</v>
          </cell>
          <cell r="H78">
            <v>1700.0000399999999</v>
          </cell>
        </row>
        <row r="79">
          <cell r="A79">
            <v>43178</v>
          </cell>
          <cell r="B79" t="str">
            <v>Manuel Corripio S,A.S</v>
          </cell>
          <cell r="C79">
            <v>671133</v>
          </cell>
          <cell r="D79" t="str">
            <v>W24X68</v>
          </cell>
          <cell r="E79" t="str">
            <v>pl</v>
          </cell>
          <cell r="F79">
            <v>1384.1806666666666</v>
          </cell>
          <cell r="G79">
            <v>249.15251999999998</v>
          </cell>
          <cell r="H79">
            <v>1633.3331866666667</v>
          </cell>
        </row>
        <row r="80">
          <cell r="A80">
            <v>43178</v>
          </cell>
          <cell r="B80" t="str">
            <v>Casa Rodriguez</v>
          </cell>
          <cell r="C80">
            <v>200013753</v>
          </cell>
          <cell r="D80" t="str">
            <v>W24X68</v>
          </cell>
          <cell r="E80" t="str">
            <v>pl</v>
          </cell>
          <cell r="F80">
            <v>1370.0563333333334</v>
          </cell>
          <cell r="G80">
            <v>246.61014</v>
          </cell>
          <cell r="H80">
            <v>1616.6664733333334</v>
          </cell>
        </row>
        <row r="81">
          <cell r="D81" t="str">
            <v>W21X62</v>
          </cell>
          <cell r="E81" t="str">
            <v>pl</v>
          </cell>
          <cell r="F81">
            <v>1240</v>
          </cell>
          <cell r="G81">
            <v>223.2</v>
          </cell>
          <cell r="H81">
            <v>1463.2</v>
          </cell>
        </row>
        <row r="82">
          <cell r="D82" t="str">
            <v>W21X57</v>
          </cell>
          <cell r="E82" t="str">
            <v>pl</v>
          </cell>
          <cell r="F82">
            <v>1140</v>
          </cell>
          <cell r="G82">
            <v>205.2</v>
          </cell>
          <cell r="H82">
            <v>1345.2</v>
          </cell>
        </row>
        <row r="83">
          <cell r="D83" t="str">
            <v>W21X44</v>
          </cell>
          <cell r="E83" t="str">
            <v>pl</v>
          </cell>
          <cell r="F83">
            <v>880</v>
          </cell>
          <cell r="G83">
            <v>158.4</v>
          </cell>
          <cell r="H83">
            <v>1038.4000000000001</v>
          </cell>
        </row>
        <row r="84">
          <cell r="D84" t="str">
            <v>W16X26</v>
          </cell>
          <cell r="E84" t="str">
            <v>pl</v>
          </cell>
          <cell r="F84">
            <v>550.94000000000005</v>
          </cell>
          <cell r="G84">
            <v>99.169200000000004</v>
          </cell>
          <cell r="H84">
            <v>650.1092000000001</v>
          </cell>
        </row>
        <row r="85">
          <cell r="D85" t="str">
            <v>W16X31</v>
          </cell>
          <cell r="E85" t="str">
            <v>pl</v>
          </cell>
          <cell r="F85">
            <v>656.89</v>
          </cell>
          <cell r="G85">
            <v>118.24019999999999</v>
          </cell>
          <cell r="H85">
            <v>775.13019999999995</v>
          </cell>
        </row>
        <row r="86">
          <cell r="D86" t="str">
            <v>W14X74</v>
          </cell>
          <cell r="E86" t="str">
            <v>pl</v>
          </cell>
          <cell r="F86">
            <v>1480</v>
          </cell>
          <cell r="G86">
            <v>266.39999999999998</v>
          </cell>
          <cell r="H86">
            <v>1746.4</v>
          </cell>
        </row>
        <row r="87">
          <cell r="D87" t="str">
            <v>W14X48</v>
          </cell>
          <cell r="E87" t="str">
            <v>pl</v>
          </cell>
          <cell r="F87">
            <v>960</v>
          </cell>
          <cell r="G87">
            <v>172.79999999999998</v>
          </cell>
          <cell r="H87">
            <v>1132.8</v>
          </cell>
        </row>
        <row r="88">
          <cell r="D88" t="str">
            <v>W14X34</v>
          </cell>
          <cell r="E88" t="str">
            <v>pl</v>
          </cell>
          <cell r="F88">
            <v>918</v>
          </cell>
          <cell r="G88">
            <v>165.23999999999998</v>
          </cell>
          <cell r="H88">
            <v>1083.24</v>
          </cell>
        </row>
        <row r="89">
          <cell r="A89">
            <v>43178</v>
          </cell>
          <cell r="B89" t="str">
            <v>Valiente Fernandez</v>
          </cell>
          <cell r="C89" t="str">
            <v>Cot-0069897-1</v>
          </cell>
          <cell r="D89" t="str">
            <v>W14X26</v>
          </cell>
          <cell r="E89" t="str">
            <v>pl</v>
          </cell>
          <cell r="F89">
            <v>550.84733333333327</v>
          </cell>
          <cell r="G89">
            <v>99.152519999999981</v>
          </cell>
          <cell r="H89">
            <v>649.99985333333325</v>
          </cell>
        </row>
        <row r="90">
          <cell r="A90">
            <v>43178</v>
          </cell>
          <cell r="B90" t="str">
            <v>Manuel Corripio S,A.S</v>
          </cell>
          <cell r="C90">
            <v>671133</v>
          </cell>
          <cell r="D90" t="str">
            <v>W14X26</v>
          </cell>
          <cell r="E90" t="str">
            <v>pl</v>
          </cell>
          <cell r="F90">
            <v>531.07333333333338</v>
          </cell>
          <cell r="G90">
            <v>95.59320000000001</v>
          </cell>
          <cell r="H90">
            <v>626.6665333333334</v>
          </cell>
        </row>
        <row r="91">
          <cell r="A91">
            <v>43178</v>
          </cell>
          <cell r="B91" t="str">
            <v>Casa Rodriguez</v>
          </cell>
          <cell r="C91">
            <v>200013753</v>
          </cell>
          <cell r="D91" t="str">
            <v>W14X26</v>
          </cell>
          <cell r="E91" t="str">
            <v>pl</v>
          </cell>
          <cell r="F91">
            <v>516.94899999999996</v>
          </cell>
          <cell r="G91">
            <v>93.050819999999987</v>
          </cell>
          <cell r="H91">
            <v>609.99982</v>
          </cell>
        </row>
        <row r="92">
          <cell r="D92" t="str">
            <v>W14X22</v>
          </cell>
          <cell r="E92" t="str">
            <v>pl</v>
          </cell>
          <cell r="F92">
            <v>440</v>
          </cell>
          <cell r="G92">
            <v>79.2</v>
          </cell>
          <cell r="H92">
            <v>519.20000000000005</v>
          </cell>
        </row>
        <row r="93">
          <cell r="D93" t="str">
            <v>W12X45</v>
          </cell>
          <cell r="E93" t="str">
            <v>pl</v>
          </cell>
          <cell r="F93">
            <v>900</v>
          </cell>
          <cell r="G93">
            <v>162</v>
          </cell>
          <cell r="H93">
            <v>1062</v>
          </cell>
        </row>
        <row r="94">
          <cell r="D94" t="str">
            <v>W12X30</v>
          </cell>
          <cell r="E94" t="str">
            <v>pl</v>
          </cell>
          <cell r="F94">
            <v>810</v>
          </cell>
          <cell r="G94">
            <v>145.79999999999998</v>
          </cell>
          <cell r="H94">
            <v>955.8</v>
          </cell>
        </row>
        <row r="95">
          <cell r="D95" t="str">
            <v>W10X49</v>
          </cell>
          <cell r="E95" t="str">
            <v>pl</v>
          </cell>
          <cell r="F95">
            <v>980</v>
          </cell>
          <cell r="G95">
            <v>176.4</v>
          </cell>
          <cell r="H95">
            <v>1156.4000000000001</v>
          </cell>
        </row>
        <row r="96">
          <cell r="D96" t="str">
            <v>W8X10</v>
          </cell>
          <cell r="E96" t="str">
            <v>pl</v>
          </cell>
          <cell r="F96">
            <v>362.25</v>
          </cell>
          <cell r="G96">
            <v>65.204999999999998</v>
          </cell>
          <cell r="H96">
            <v>427.45499999999998</v>
          </cell>
        </row>
        <row r="97">
          <cell r="D97" t="str">
            <v>W8X21</v>
          </cell>
          <cell r="E97" t="str">
            <v>pl</v>
          </cell>
          <cell r="F97">
            <v>420</v>
          </cell>
          <cell r="G97">
            <v>75.599999999999994</v>
          </cell>
          <cell r="H97">
            <v>495.6</v>
          </cell>
        </row>
        <row r="98">
          <cell r="D98" t="str">
            <v>W8X35</v>
          </cell>
          <cell r="E98" t="str">
            <v>pl</v>
          </cell>
          <cell r="F98">
            <v>700</v>
          </cell>
          <cell r="G98">
            <v>126</v>
          </cell>
          <cell r="H98">
            <v>826</v>
          </cell>
        </row>
        <row r="99">
          <cell r="D99" t="str">
            <v>W8X40</v>
          </cell>
          <cell r="E99" t="str">
            <v>pl</v>
          </cell>
          <cell r="F99">
            <v>800</v>
          </cell>
          <cell r="G99">
            <v>144</v>
          </cell>
          <cell r="H99">
            <v>944</v>
          </cell>
        </row>
        <row r="100">
          <cell r="D100" t="str">
            <v>W6X15</v>
          </cell>
          <cell r="E100" t="str">
            <v>pl</v>
          </cell>
          <cell r="F100">
            <v>405</v>
          </cell>
          <cell r="G100">
            <v>72.899999999999991</v>
          </cell>
          <cell r="H100">
            <v>477.9</v>
          </cell>
        </row>
        <row r="101">
          <cell r="D101" t="str">
            <v>L3X3X1/4</v>
          </cell>
          <cell r="E101" t="str">
            <v>pl</v>
          </cell>
          <cell r="F101">
            <v>106</v>
          </cell>
          <cell r="G101">
            <v>19.079999999999998</v>
          </cell>
          <cell r="H101">
            <v>125.08</v>
          </cell>
        </row>
        <row r="102">
          <cell r="D102" t="str">
            <v>L3X3X3/8</v>
          </cell>
          <cell r="E102" t="str">
            <v>pl</v>
          </cell>
          <cell r="F102">
            <v>170</v>
          </cell>
          <cell r="G102">
            <v>30.599999999999998</v>
          </cell>
          <cell r="H102">
            <v>200.6</v>
          </cell>
        </row>
        <row r="103">
          <cell r="D103" t="str">
            <v>L4X4X5/16</v>
          </cell>
          <cell r="E103" t="str">
            <v>pl</v>
          </cell>
          <cell r="F103">
            <v>170</v>
          </cell>
          <cell r="G103">
            <v>30.599999999999998</v>
          </cell>
          <cell r="H103">
            <v>200.6</v>
          </cell>
        </row>
        <row r="104">
          <cell r="D104" t="str">
            <v>L4X4X3/8</v>
          </cell>
          <cell r="E104" t="str">
            <v>pl</v>
          </cell>
          <cell r="F104">
            <v>225</v>
          </cell>
          <cell r="G104">
            <v>40.5</v>
          </cell>
          <cell r="H104">
            <v>265.5</v>
          </cell>
        </row>
        <row r="105">
          <cell r="D105" t="str">
            <v>L2X2X1/4</v>
          </cell>
          <cell r="E105" t="str">
            <v>pl</v>
          </cell>
          <cell r="F105">
            <v>69</v>
          </cell>
          <cell r="G105">
            <v>12.42</v>
          </cell>
          <cell r="H105">
            <v>81.42</v>
          </cell>
        </row>
        <row r="106">
          <cell r="D106" t="str">
            <v>2L4X4X5/8</v>
          </cell>
          <cell r="E106" t="str">
            <v>pl</v>
          </cell>
          <cell r="F106">
            <v>340</v>
          </cell>
          <cell r="G106">
            <v>61.199999999999996</v>
          </cell>
          <cell r="H106">
            <v>401.2</v>
          </cell>
        </row>
        <row r="107">
          <cell r="D107" t="str">
            <v>2L4X4X3/8</v>
          </cell>
          <cell r="E107" t="str">
            <v>pl</v>
          </cell>
          <cell r="F107">
            <v>450</v>
          </cell>
          <cell r="G107">
            <v>81</v>
          </cell>
          <cell r="H107">
            <v>531</v>
          </cell>
        </row>
        <row r="108">
          <cell r="D108" t="str">
            <v>HSS6X4X1/4</v>
          </cell>
          <cell r="E108" t="str">
            <v>pl</v>
          </cell>
          <cell r="F108">
            <v>356.25</v>
          </cell>
          <cell r="G108">
            <v>64.125</v>
          </cell>
          <cell r="H108">
            <v>420.375</v>
          </cell>
        </row>
        <row r="109">
          <cell r="D109" t="str">
            <v>HSS4X4X1/4</v>
          </cell>
          <cell r="E109" t="str">
            <v>pl</v>
          </cell>
          <cell r="F109">
            <v>356.25</v>
          </cell>
          <cell r="G109">
            <v>64.125</v>
          </cell>
          <cell r="H109">
            <v>420.375</v>
          </cell>
        </row>
        <row r="110">
          <cell r="A110">
            <v>43206</v>
          </cell>
          <cell r="B110" t="str">
            <v>Valiente Fernandez</v>
          </cell>
          <cell r="C110" t="str">
            <v>Cot-0071567-1</v>
          </cell>
          <cell r="D110" t="str">
            <v>HSS6X6X3/8</v>
          </cell>
          <cell r="E110" t="str">
            <v>pl</v>
          </cell>
          <cell r="F110">
            <v>724.15249999999992</v>
          </cell>
          <cell r="G110">
            <v>130.34744999999998</v>
          </cell>
          <cell r="H110">
            <v>854.4999499999999</v>
          </cell>
        </row>
        <row r="111">
          <cell r="A111">
            <v>43206</v>
          </cell>
          <cell r="B111" t="str">
            <v>Valiente Fernandez</v>
          </cell>
          <cell r="C111" t="str">
            <v>Cot-0071567-1</v>
          </cell>
          <cell r="D111" t="str">
            <v>HSS8X8X3/8</v>
          </cell>
          <cell r="E111" t="str">
            <v>pl</v>
          </cell>
          <cell r="F111">
            <v>995.7627500000001</v>
          </cell>
          <cell r="G111">
            <v>179.23729500000002</v>
          </cell>
          <cell r="H111">
            <v>1175.0000450000002</v>
          </cell>
        </row>
        <row r="112">
          <cell r="D112" t="str">
            <v>HSS10X10X3/8</v>
          </cell>
          <cell r="E112" t="str">
            <v>pl</v>
          </cell>
          <cell r="F112">
            <v>42.37</v>
          </cell>
          <cell r="G112">
            <v>7.6265999999999989</v>
          </cell>
          <cell r="H112">
            <v>49.996599999999994</v>
          </cell>
        </row>
        <row r="113">
          <cell r="D113" t="str">
            <v>HSS10X10X1/2</v>
          </cell>
          <cell r="E113" t="str">
            <v>pl</v>
          </cell>
          <cell r="F113">
            <v>42.37</v>
          </cell>
          <cell r="G113">
            <v>7.6265999999999989</v>
          </cell>
          <cell r="H113">
            <v>49.996599999999994</v>
          </cell>
        </row>
        <row r="114">
          <cell r="A114">
            <v>43206</v>
          </cell>
          <cell r="B114" t="str">
            <v>Valiente Fernandez</v>
          </cell>
          <cell r="C114" t="str">
            <v>Cot-0071567-1</v>
          </cell>
          <cell r="D114" t="str">
            <v>HSS12X12X1/2</v>
          </cell>
          <cell r="E114" t="str">
            <v>pl</v>
          </cell>
          <cell r="F114">
            <v>1970.3389999999999</v>
          </cell>
          <cell r="G114">
            <v>354.66101999999995</v>
          </cell>
          <cell r="H114">
            <v>2325.0000199999999</v>
          </cell>
        </row>
        <row r="115">
          <cell r="D115" t="str">
            <v>Pipe6STD</v>
          </cell>
          <cell r="E115" t="str">
            <v>pl</v>
          </cell>
          <cell r="F115">
            <v>513</v>
          </cell>
          <cell r="G115">
            <v>92.34</v>
          </cell>
          <cell r="H115">
            <v>605.34</v>
          </cell>
        </row>
        <row r="116">
          <cell r="D116" t="str">
            <v>Plate 1/4 ''</v>
          </cell>
          <cell r="E116" t="str">
            <v>p2</v>
          </cell>
          <cell r="F116">
            <v>234.79166666666663</v>
          </cell>
          <cell r="G116">
            <v>42.262499999999989</v>
          </cell>
          <cell r="H116">
            <v>277.05416666666662</v>
          </cell>
        </row>
        <row r="117">
          <cell r="D117" t="str">
            <v>Plate 3/8 ''</v>
          </cell>
          <cell r="E117" t="str">
            <v>p2</v>
          </cell>
          <cell r="F117">
            <v>352.1875</v>
          </cell>
          <cell r="G117">
            <v>63.393749999999997</v>
          </cell>
          <cell r="H117">
            <v>415.58125000000001</v>
          </cell>
        </row>
        <row r="118">
          <cell r="D118" t="str">
            <v>Plate 7/16''</v>
          </cell>
          <cell r="E118" t="str">
            <v>p2</v>
          </cell>
          <cell r="F118">
            <v>410.88541666666674</v>
          </cell>
          <cell r="G118">
            <v>73.959375000000009</v>
          </cell>
          <cell r="H118">
            <v>484.84479166666677</v>
          </cell>
        </row>
        <row r="119">
          <cell r="D119" t="str">
            <v>Plate 1/2 ''</v>
          </cell>
          <cell r="E119" t="str">
            <v>p2</v>
          </cell>
          <cell r="F119">
            <v>469.58333333333326</v>
          </cell>
          <cell r="G119">
            <v>84.524999999999977</v>
          </cell>
          <cell r="H119">
            <v>554.10833333333323</v>
          </cell>
        </row>
        <row r="120">
          <cell r="D120" t="str">
            <v>Plate 9/16''</v>
          </cell>
          <cell r="E120" t="str">
            <v>p2</v>
          </cell>
          <cell r="F120">
            <v>528.28125</v>
          </cell>
          <cell r="G120">
            <v>95.090625000000003</v>
          </cell>
          <cell r="H120">
            <v>623.37187500000005</v>
          </cell>
        </row>
        <row r="121">
          <cell r="D121" t="str">
            <v>Plate 5/8 ''</v>
          </cell>
          <cell r="E121" t="str">
            <v>p2</v>
          </cell>
          <cell r="F121">
            <v>586.97916666666674</v>
          </cell>
          <cell r="G121">
            <v>105.65625000000001</v>
          </cell>
          <cell r="H121">
            <v>692.63541666666674</v>
          </cell>
        </row>
        <row r="122">
          <cell r="D122" t="str">
            <v>Plate 11/16''</v>
          </cell>
          <cell r="E122" t="str">
            <v>p2</v>
          </cell>
          <cell r="F122">
            <v>645.67708333333326</v>
          </cell>
          <cell r="G122">
            <v>116.22187499999998</v>
          </cell>
          <cell r="H122">
            <v>761.89895833333321</v>
          </cell>
        </row>
        <row r="123">
          <cell r="D123" t="str">
            <v>Plate 3/4 ''</v>
          </cell>
          <cell r="E123" t="str">
            <v>p2</v>
          </cell>
          <cell r="F123">
            <v>704.375</v>
          </cell>
          <cell r="G123">
            <v>126.78749999999999</v>
          </cell>
          <cell r="H123">
            <v>831.16250000000002</v>
          </cell>
        </row>
        <row r="124">
          <cell r="D124" t="str">
            <v>Plate 13/16''</v>
          </cell>
          <cell r="E124" t="str">
            <v>p2</v>
          </cell>
          <cell r="F124">
            <v>763.07291666666652</v>
          </cell>
          <cell r="G124">
            <v>137.35312499999998</v>
          </cell>
          <cell r="H124">
            <v>900.42604166666649</v>
          </cell>
        </row>
        <row r="125">
          <cell r="D125" t="str">
            <v>Plate 7/8 ''</v>
          </cell>
          <cell r="E125" t="str">
            <v>p2</v>
          </cell>
          <cell r="F125">
            <v>821.77083333333348</v>
          </cell>
          <cell r="G125">
            <v>147.91875000000002</v>
          </cell>
          <cell r="H125">
            <v>969.68958333333353</v>
          </cell>
        </row>
        <row r="126">
          <cell r="D126" t="str">
            <v>Plate 15/16''</v>
          </cell>
          <cell r="E126" t="str">
            <v>p2</v>
          </cell>
          <cell r="F126">
            <v>880.46875</v>
          </cell>
          <cell r="G126">
            <v>158.484375</v>
          </cell>
          <cell r="H126">
            <v>1038.953125</v>
          </cell>
        </row>
        <row r="127">
          <cell r="D127" t="str">
            <v>Plate 1/1 ''</v>
          </cell>
          <cell r="E127" t="str">
            <v>p2</v>
          </cell>
          <cell r="F127">
            <v>939.16666666666652</v>
          </cell>
          <cell r="G127">
            <v>169.04999999999995</v>
          </cell>
          <cell r="H127">
            <v>1108.2166666666665</v>
          </cell>
        </row>
        <row r="128">
          <cell r="D128" t="str">
            <v>Plate 3/2 ''</v>
          </cell>
          <cell r="E128" t="str">
            <v>p2</v>
          </cell>
          <cell r="F128">
            <v>1408.75</v>
          </cell>
          <cell r="G128">
            <v>253.57499999999999</v>
          </cell>
          <cell r="H128">
            <v>1662.325</v>
          </cell>
        </row>
        <row r="129">
          <cell r="D129" t="str">
            <v>Plate 2/1 ''</v>
          </cell>
          <cell r="E129" t="str">
            <v>p2</v>
          </cell>
          <cell r="F129">
            <v>1878.333333333333</v>
          </cell>
          <cell r="G129">
            <v>338.09999999999991</v>
          </cell>
          <cell r="H129">
            <v>2216.4333333333329</v>
          </cell>
        </row>
        <row r="130">
          <cell r="D130" t="str">
            <v>Plate 21/8 ''</v>
          </cell>
          <cell r="E130" t="str">
            <v>p2</v>
          </cell>
          <cell r="F130">
            <v>2465.3125</v>
          </cell>
          <cell r="G130">
            <v>443.75624999999997</v>
          </cell>
          <cell r="H130">
            <v>2909.0687499999999</v>
          </cell>
        </row>
        <row r="131">
          <cell r="D131" t="str">
            <v>Plate 23/8 ''</v>
          </cell>
          <cell r="E131" t="str">
            <v>p2</v>
          </cell>
          <cell r="F131">
            <v>2700.104166666667</v>
          </cell>
          <cell r="G131">
            <v>486.01875000000001</v>
          </cell>
          <cell r="H131">
            <v>3186.1229166666672</v>
          </cell>
        </row>
        <row r="132">
          <cell r="D132" t="str">
            <v>Perfiles Glavanizados</v>
          </cell>
        </row>
        <row r="133">
          <cell r="D133" t="str">
            <v>C12x3/32</v>
          </cell>
          <cell r="E133" t="str">
            <v>pl</v>
          </cell>
          <cell r="F133">
            <v>121.875</v>
          </cell>
          <cell r="G133">
            <v>21.9375</v>
          </cell>
          <cell r="H133">
            <v>143.8125</v>
          </cell>
        </row>
        <row r="134">
          <cell r="D134" t="str">
            <v>Sistemas de Fijación y Tornillería</v>
          </cell>
        </row>
        <row r="135">
          <cell r="D135" t="str">
            <v>Anclaje HAS B7, Ø3/4'' x 12''</v>
          </cell>
          <cell r="E135" t="str">
            <v>ud</v>
          </cell>
          <cell r="F135">
            <v>350.85</v>
          </cell>
          <cell r="G135">
            <v>63.152999999999999</v>
          </cell>
          <cell r="H135">
            <v>414.00300000000004</v>
          </cell>
        </row>
        <row r="136">
          <cell r="D136" t="str">
            <v>Anclaje HAS B7, Ø3/4'' x 14''</v>
          </cell>
          <cell r="E136" t="str">
            <v>ud</v>
          </cell>
          <cell r="F136">
            <v>350.85</v>
          </cell>
          <cell r="G136">
            <v>63.152999999999999</v>
          </cell>
          <cell r="H136">
            <v>414.00300000000004</v>
          </cell>
        </row>
        <row r="137">
          <cell r="D137" t="str">
            <v>Anclaje HAS Ø 1'' x 10''</v>
          </cell>
          <cell r="E137" t="str">
            <v>ud</v>
          </cell>
          <cell r="F137">
            <v>500</v>
          </cell>
          <cell r="G137">
            <v>90</v>
          </cell>
          <cell r="H137">
            <v>590</v>
          </cell>
        </row>
        <row r="138">
          <cell r="D138" t="str">
            <v>Anclaje HILTY Kwik Bolt III Ø 1/2'' x 3''</v>
          </cell>
          <cell r="E138" t="str">
            <v>ud</v>
          </cell>
          <cell r="F138">
            <v>89.83</v>
          </cell>
          <cell r="G138">
            <v>16.1694</v>
          </cell>
          <cell r="H138">
            <v>105.99939999999999</v>
          </cell>
        </row>
        <row r="139">
          <cell r="D139" t="str">
            <v>Anclaje HILTY Kwik Bolt TZ-55316 Ø 5/8'' x 4''</v>
          </cell>
          <cell r="E139" t="str">
            <v>ud</v>
          </cell>
          <cell r="F139">
            <v>179.66</v>
          </cell>
          <cell r="G139">
            <v>32.338799999999999</v>
          </cell>
          <cell r="H139">
            <v>211.99879999999999</v>
          </cell>
        </row>
        <row r="140">
          <cell r="D140" t="str">
            <v>Anclaje HILTY Kwik Bolt TZ-CS Ø 3/4'' x 4 3/4''</v>
          </cell>
          <cell r="E140" t="str">
            <v>ud</v>
          </cell>
          <cell r="F140">
            <v>359.32</v>
          </cell>
          <cell r="G140">
            <v>64.677599999999998</v>
          </cell>
          <cell r="H140">
            <v>423.99759999999998</v>
          </cell>
        </row>
        <row r="141">
          <cell r="D141" t="str">
            <v>Clavos de Acero 2 1/2''</v>
          </cell>
          <cell r="E141" t="str">
            <v>Lbs</v>
          </cell>
          <cell r="F141">
            <v>44.07</v>
          </cell>
          <cell r="G141">
            <v>7.9325999999999999</v>
          </cell>
          <cell r="H141">
            <v>52.002600000000001</v>
          </cell>
        </row>
        <row r="142">
          <cell r="D142" t="str">
            <v>Tornillo Autotaladrante 1 1/2" x 10</v>
          </cell>
          <cell r="E142" t="str">
            <v>ud</v>
          </cell>
          <cell r="F142">
            <v>2.2400000000000002</v>
          </cell>
          <cell r="G142">
            <v>0.4032</v>
          </cell>
          <cell r="H142">
            <v>2.6432000000000002</v>
          </cell>
        </row>
        <row r="143">
          <cell r="D143" t="str">
            <v>Tornillo Autotaladrante 1 1/4" x 12</v>
          </cell>
          <cell r="E143" t="str">
            <v>ud</v>
          </cell>
          <cell r="F143">
            <v>2.77</v>
          </cell>
          <cell r="G143">
            <v>0.49859999999999999</v>
          </cell>
          <cell r="H143">
            <v>3.2686000000000002</v>
          </cell>
        </row>
        <row r="144">
          <cell r="D144" t="str">
            <v>Clavos de Zinc</v>
          </cell>
          <cell r="E144" t="str">
            <v>Lbs</v>
          </cell>
          <cell r="F144">
            <v>35.65</v>
          </cell>
          <cell r="G144">
            <v>6.4169999999999998</v>
          </cell>
          <cell r="H144">
            <v>42.067</v>
          </cell>
        </row>
        <row r="145">
          <cell r="D145" t="str">
            <v>Clavos Galvanizado 2''</v>
          </cell>
          <cell r="E145" t="str">
            <v>Lbs</v>
          </cell>
          <cell r="F145">
            <v>42.37</v>
          </cell>
          <cell r="G145">
            <v>7.6265999999999989</v>
          </cell>
          <cell r="H145">
            <v>49.996599999999994</v>
          </cell>
        </row>
        <row r="146">
          <cell r="D146" t="str">
            <v>Conectores de cortantes Ø 3/4'' x 2''</v>
          </cell>
          <cell r="E146" t="str">
            <v>UD</v>
          </cell>
          <cell r="F146">
            <v>42.37</v>
          </cell>
          <cell r="G146">
            <v>7.6265999999999989</v>
          </cell>
          <cell r="H146">
            <v>49.996599999999994</v>
          </cell>
        </row>
        <row r="147">
          <cell r="D147" t="str">
            <v>Conectores de cortantes Ø 1/2'' x 3''</v>
          </cell>
          <cell r="E147" t="str">
            <v>UD</v>
          </cell>
          <cell r="F147">
            <v>42.37</v>
          </cell>
          <cell r="G147">
            <v>7.6265999999999989</v>
          </cell>
          <cell r="H147">
            <v>49.996599999999994</v>
          </cell>
        </row>
        <row r="148">
          <cell r="D148" t="str">
            <v>Conectores de cortantes Ø 1/2'' x 4''</v>
          </cell>
          <cell r="E148" t="str">
            <v>UD</v>
          </cell>
          <cell r="F148">
            <v>42.37</v>
          </cell>
          <cell r="G148">
            <v>7.6265999999999989</v>
          </cell>
          <cell r="H148">
            <v>49.996599999999994</v>
          </cell>
        </row>
        <row r="149">
          <cell r="D149" t="str">
            <v>Perno Ø  - A325   3/8'' x 2 3/4''</v>
          </cell>
          <cell r="E149" t="str">
            <v>Ud</v>
          </cell>
          <cell r="F149">
            <v>31.194915254237291</v>
          </cell>
          <cell r="G149">
            <v>5.6150847457627124</v>
          </cell>
          <cell r="H149">
            <v>36.81</v>
          </cell>
        </row>
        <row r="150">
          <cell r="D150" t="str">
            <v>Perno Ø  - A325   3/4'' x 1 3/4''</v>
          </cell>
          <cell r="E150" t="str">
            <v>Ud</v>
          </cell>
          <cell r="F150">
            <v>31.194915254237291</v>
          </cell>
          <cell r="G150">
            <v>5.6150847457627124</v>
          </cell>
          <cell r="H150">
            <v>36.81</v>
          </cell>
        </row>
        <row r="151">
          <cell r="D151" t="str">
            <v>Perno Ø  - A325   3/4'' x 2    ''</v>
          </cell>
          <cell r="E151" t="str">
            <v>Ud</v>
          </cell>
          <cell r="F151">
            <v>33.194915254237294</v>
          </cell>
          <cell r="G151">
            <v>5.9750847457627128</v>
          </cell>
          <cell r="H151">
            <v>39.170000000000009</v>
          </cell>
        </row>
        <row r="152">
          <cell r="D152" t="str">
            <v>Perno Ø  - A325   3/4'' x 2 1/2''</v>
          </cell>
          <cell r="E152" t="str">
            <v>Ud</v>
          </cell>
          <cell r="F152">
            <v>36.347457627118644</v>
          </cell>
          <cell r="G152">
            <v>6.5425423728813552</v>
          </cell>
          <cell r="H152">
            <v>42.89</v>
          </cell>
        </row>
        <row r="153">
          <cell r="D153" t="str">
            <v>Perno Ø  - A325   3/4'' x 2 1/4''</v>
          </cell>
          <cell r="E153" t="str">
            <v>Ud</v>
          </cell>
          <cell r="F153">
            <v>33.33898305084746</v>
          </cell>
          <cell r="G153">
            <v>6.0010169491525422</v>
          </cell>
          <cell r="H153">
            <v>39.340000000000003</v>
          </cell>
        </row>
        <row r="154">
          <cell r="D154" t="str">
            <v>Perno Ø  - A325   3/4'' x 2 1/8''</v>
          </cell>
          <cell r="E154" t="str">
            <v>Ud</v>
          </cell>
          <cell r="F154">
            <v>88.983050847457633</v>
          </cell>
          <cell r="G154">
            <v>16.016949152542374</v>
          </cell>
          <cell r="H154">
            <v>105</v>
          </cell>
        </row>
        <row r="155">
          <cell r="D155" t="str">
            <v>Perno Ø  - A325   5/8'' x 12 1/2''</v>
          </cell>
          <cell r="E155" t="str">
            <v>Ud</v>
          </cell>
          <cell r="F155">
            <v>167.64406779661016</v>
          </cell>
          <cell r="G155">
            <v>30.175932203389827</v>
          </cell>
          <cell r="H155">
            <v>197.82</v>
          </cell>
        </row>
        <row r="156">
          <cell r="D156" t="str">
            <v>Perno Ø  - A325   5/8'' x 2    ''</v>
          </cell>
          <cell r="E156" t="str">
            <v>Ud</v>
          </cell>
          <cell r="F156">
            <v>26.228813559322035</v>
          </cell>
          <cell r="G156">
            <v>4.7211864406779664</v>
          </cell>
          <cell r="H156">
            <v>30.950000000000003</v>
          </cell>
        </row>
        <row r="157">
          <cell r="D157" t="str">
            <v>Perno Ø  - A325   5/8'' x 2 1/2''</v>
          </cell>
          <cell r="E157" t="str">
            <v>Ud</v>
          </cell>
          <cell r="F157">
            <v>27.940677966101696</v>
          </cell>
          <cell r="G157">
            <v>5.0293220338983051</v>
          </cell>
          <cell r="H157">
            <v>32.97</v>
          </cell>
        </row>
        <row r="158">
          <cell r="D158" t="str">
            <v>Perno Ø  - A325   7/8'' x 2    ''</v>
          </cell>
          <cell r="E158" t="str">
            <v>Ud</v>
          </cell>
          <cell r="F158">
            <v>66.889830508474589</v>
          </cell>
          <cell r="G158">
            <v>12.040169491525425</v>
          </cell>
          <cell r="H158">
            <v>78.930000000000007</v>
          </cell>
        </row>
        <row r="159">
          <cell r="D159" t="str">
            <v>Perno Ø  - A325   7/8'' x 2 1/4''</v>
          </cell>
          <cell r="E159" t="str">
            <v>Ud</v>
          </cell>
          <cell r="F159">
            <v>68.830508474576277</v>
          </cell>
          <cell r="G159">
            <v>12.389491525423729</v>
          </cell>
          <cell r="H159">
            <v>81.22</v>
          </cell>
        </row>
        <row r="160">
          <cell r="D160" t="str">
            <v>Perno Ø  - A325   7/8'' x 2 3/4''</v>
          </cell>
          <cell r="E160" t="str">
            <v>Ud</v>
          </cell>
          <cell r="F160">
            <v>70.923728813559322</v>
          </cell>
          <cell r="G160">
            <v>12.766271186440678</v>
          </cell>
          <cell r="H160">
            <v>83.69</v>
          </cell>
        </row>
        <row r="161">
          <cell r="D161" t="str">
            <v>Perno Ø  - A325   7/8'' x 3 1/4''</v>
          </cell>
          <cell r="E161" t="str">
            <v>Ud</v>
          </cell>
          <cell r="F161">
            <v>77.483050847457633</v>
          </cell>
          <cell r="G161">
            <v>13.946949152542373</v>
          </cell>
          <cell r="H161">
            <v>91.43</v>
          </cell>
        </row>
        <row r="162">
          <cell r="D162" t="str">
            <v>Perno Ø  - A325 1    '' x 3    ''</v>
          </cell>
          <cell r="E162" t="str">
            <v>Ud</v>
          </cell>
          <cell r="F162">
            <v>83.533898305084747</v>
          </cell>
          <cell r="G162">
            <v>15.036101694915255</v>
          </cell>
          <cell r="H162">
            <v>98.570000000000007</v>
          </cell>
        </row>
        <row r="163">
          <cell r="D163" t="str">
            <v>Perno Ø  - A490   3/4'' x 2 1/2''</v>
          </cell>
          <cell r="E163" t="str">
            <v>Ud</v>
          </cell>
          <cell r="F163">
            <v>164.57627118644066</v>
          </cell>
          <cell r="G163">
            <v>29.623728813559318</v>
          </cell>
          <cell r="H163">
            <v>194.2</v>
          </cell>
        </row>
        <row r="164">
          <cell r="D164" t="str">
            <v>Perno Ø  - A490   5/8'' x 2 1/2''</v>
          </cell>
          <cell r="E164" t="str">
            <v>Ud</v>
          </cell>
          <cell r="F164">
            <v>164.57627118644066</v>
          </cell>
          <cell r="G164">
            <v>29.623728813559318</v>
          </cell>
          <cell r="H164">
            <v>194.2</v>
          </cell>
        </row>
        <row r="165">
          <cell r="D165" t="str">
            <v>Perno Ø  - A490   7/8'' x 2 1/2''</v>
          </cell>
          <cell r="E165" t="str">
            <v>Ud</v>
          </cell>
          <cell r="F165">
            <v>164.57627118644066</v>
          </cell>
          <cell r="G165">
            <v>29.623728813559318</v>
          </cell>
          <cell r="H165">
            <v>194.2</v>
          </cell>
        </row>
        <row r="166">
          <cell r="D166" t="str">
            <v>Perno Ø  - A490   7/8'' x 3    ''</v>
          </cell>
          <cell r="E166" t="str">
            <v>Ud</v>
          </cell>
          <cell r="F166">
            <v>177.65254237288136</v>
          </cell>
          <cell r="G166">
            <v>31.977457627118643</v>
          </cell>
          <cell r="H166">
            <v>209.63</v>
          </cell>
        </row>
        <row r="167">
          <cell r="D167" t="str">
            <v>Perno Ø  - A490   7/8'' x 3 1/2''</v>
          </cell>
          <cell r="E167" t="str">
            <v>Ud</v>
          </cell>
          <cell r="F167">
            <v>188.27966101694915</v>
          </cell>
          <cell r="G167">
            <v>33.890338983050846</v>
          </cell>
          <cell r="H167">
            <v>222.17</v>
          </cell>
        </row>
        <row r="168">
          <cell r="D168" t="str">
            <v>Perno Ø  - A490 1    '' x 2 3/4''</v>
          </cell>
          <cell r="E168" t="str">
            <v>Ud</v>
          </cell>
          <cell r="F168">
            <v>161.72033898305088</v>
          </cell>
          <cell r="G168">
            <v>29.109661016949158</v>
          </cell>
          <cell r="H168">
            <v>190.83000000000004</v>
          </cell>
        </row>
        <row r="169">
          <cell r="D169" t="str">
            <v>Perno Ø  - A490 1    '' x 3 3/4''</v>
          </cell>
          <cell r="E169" t="str">
            <v>Ud</v>
          </cell>
          <cell r="F169">
            <v>218.08474576271186</v>
          </cell>
          <cell r="G169">
            <v>39.255254237288135</v>
          </cell>
          <cell r="H169">
            <v>257.33999999999997</v>
          </cell>
        </row>
        <row r="170">
          <cell r="D170" t="str">
            <v>Perno Ø  - A490 1    '' x 4 1/2''</v>
          </cell>
          <cell r="E170" t="str">
            <v>Ud</v>
          </cell>
          <cell r="F170">
            <v>232.99152542372883</v>
          </cell>
          <cell r="G170">
            <v>41.93847457627119</v>
          </cell>
          <cell r="H170">
            <v>274.93</v>
          </cell>
        </row>
        <row r="171">
          <cell r="D171" t="str">
            <v>Perno Ø  - A490 1 1/8'' x 3 3/4''</v>
          </cell>
          <cell r="E171" t="str">
            <v>Ud</v>
          </cell>
          <cell r="F171">
            <v>248.87288135593224</v>
          </cell>
          <cell r="G171">
            <v>44.797118644067801</v>
          </cell>
          <cell r="H171">
            <v>293.67</v>
          </cell>
        </row>
        <row r="172">
          <cell r="D172" t="str">
            <v>Perno Ø  - A490 1 1/8'' x 4 1/2''</v>
          </cell>
          <cell r="E172" t="str">
            <v>Ud</v>
          </cell>
          <cell r="F172">
            <v>427.72033898305085</v>
          </cell>
          <cell r="G172">
            <v>76.989661016949157</v>
          </cell>
          <cell r="H172">
            <v>504.71000000000004</v>
          </cell>
        </row>
        <row r="173">
          <cell r="D173" t="str">
            <v>Perno ø 1 1/2'' x 19'' F1554 A36</v>
          </cell>
          <cell r="E173" t="str">
            <v>Ud</v>
          </cell>
          <cell r="F173">
            <v>206.77966101694918</v>
          </cell>
          <cell r="G173">
            <v>37.220338983050851</v>
          </cell>
          <cell r="H173">
            <v>244.00000000000003</v>
          </cell>
        </row>
        <row r="174">
          <cell r="D174" t="str">
            <v>Perno ø 1 3/8'' x 20'' F1554 A36</v>
          </cell>
          <cell r="E174" t="str">
            <v>Ud</v>
          </cell>
          <cell r="F174">
            <v>1560</v>
          </cell>
          <cell r="G174">
            <v>280.8</v>
          </cell>
          <cell r="H174">
            <v>1840.8</v>
          </cell>
        </row>
        <row r="175">
          <cell r="D175" t="str">
            <v>Perno ø 1'' x 12'' F1554 A36</v>
          </cell>
          <cell r="E175" t="str">
            <v>Ud</v>
          </cell>
          <cell r="F175">
            <v>135</v>
          </cell>
          <cell r="G175">
            <v>24.3</v>
          </cell>
          <cell r="H175">
            <v>159.30000000000001</v>
          </cell>
        </row>
        <row r="176">
          <cell r="D176" t="str">
            <v>Perno ø 3/4'' x 6'' F1554 A36</v>
          </cell>
          <cell r="E176" t="str">
            <v>Ud</v>
          </cell>
          <cell r="F176">
            <v>98</v>
          </cell>
          <cell r="G176">
            <v>17.64</v>
          </cell>
          <cell r="H176">
            <v>115.64</v>
          </cell>
        </row>
        <row r="177">
          <cell r="D177" t="str">
            <v>Perno ø 3/4'' x 12'' F1554 A36</v>
          </cell>
          <cell r="E177" t="str">
            <v>Ud</v>
          </cell>
          <cell r="F177">
            <v>135</v>
          </cell>
          <cell r="G177">
            <v>24.3</v>
          </cell>
          <cell r="H177">
            <v>159.30000000000001</v>
          </cell>
        </row>
        <row r="178">
          <cell r="D178" t="str">
            <v>Perno ø 1'' x 19'' F1554 A36</v>
          </cell>
          <cell r="E178" t="str">
            <v>Ud</v>
          </cell>
          <cell r="F178">
            <v>206.77966101694918</v>
          </cell>
          <cell r="G178">
            <v>37.220338983050851</v>
          </cell>
          <cell r="H178">
            <v>244.00000000000003</v>
          </cell>
        </row>
        <row r="179">
          <cell r="D179" t="str">
            <v>Perno ø 1'' x 24'' F1554 A36</v>
          </cell>
          <cell r="E179" t="str">
            <v>Ud</v>
          </cell>
          <cell r="F179">
            <v>300</v>
          </cell>
          <cell r="G179">
            <v>54</v>
          </cell>
          <cell r="H179">
            <v>354</v>
          </cell>
        </row>
        <row r="180">
          <cell r="D180" t="str">
            <v>Perno ø 1'' x 30'' F1554 A36</v>
          </cell>
          <cell r="E180" t="str">
            <v>Ud</v>
          </cell>
          <cell r="F180">
            <v>500</v>
          </cell>
          <cell r="G180">
            <v>90</v>
          </cell>
          <cell r="H180">
            <v>590</v>
          </cell>
        </row>
        <row r="181">
          <cell r="D181" t="str">
            <v>Conector de cortante Ø 3/4'' x 3'' Autosoldable</v>
          </cell>
          <cell r="E181" t="str">
            <v>Ud</v>
          </cell>
          <cell r="F181">
            <v>100</v>
          </cell>
          <cell r="G181">
            <v>18</v>
          </cell>
          <cell r="H181">
            <v>118</v>
          </cell>
        </row>
        <row r="182">
          <cell r="D182" t="str">
            <v>Resina HIT-HY-200</v>
          </cell>
          <cell r="E182" t="str">
            <v>ud</v>
          </cell>
          <cell r="F182">
            <v>3000</v>
          </cell>
          <cell r="G182">
            <v>540</v>
          </cell>
          <cell r="H182">
            <v>3540</v>
          </cell>
        </row>
        <row r="183">
          <cell r="D183" t="str">
            <v>Resina HIT-RE500-SD</v>
          </cell>
          <cell r="E183" t="str">
            <v>ud</v>
          </cell>
          <cell r="F183">
            <v>2206.7800000000002</v>
          </cell>
          <cell r="G183">
            <v>397.22040000000004</v>
          </cell>
          <cell r="H183">
            <v>2604.0004000000004</v>
          </cell>
        </row>
        <row r="184">
          <cell r="D184" t="str">
            <v>Combustibles y Lubricantes</v>
          </cell>
        </row>
        <row r="185">
          <cell r="D185" t="str">
            <v>Aceite de Motor</v>
          </cell>
          <cell r="E185" t="str">
            <v>ltr</v>
          </cell>
          <cell r="F185">
            <v>200</v>
          </cell>
          <cell r="G185">
            <v>36</v>
          </cell>
          <cell r="H185">
            <v>236</v>
          </cell>
        </row>
        <row r="186">
          <cell r="D186" t="str">
            <v xml:space="preserve">Gasoil </v>
          </cell>
          <cell r="E186" t="str">
            <v xml:space="preserve"> Gls </v>
          </cell>
          <cell r="F186">
            <v>133.72881355932205</v>
          </cell>
          <cell r="G186">
            <v>24.07118644067797</v>
          </cell>
          <cell r="H186">
            <v>157.80000000000001</v>
          </cell>
        </row>
        <row r="187">
          <cell r="D187" t="str">
            <v>Gasolina</v>
          </cell>
          <cell r="E187" t="str">
            <v>Gls</v>
          </cell>
          <cell r="F187">
            <v>210</v>
          </cell>
          <cell r="G187">
            <v>37.799999999999997</v>
          </cell>
          <cell r="H187">
            <v>247.8</v>
          </cell>
        </row>
        <row r="188">
          <cell r="D188" t="str">
            <v>Acetileno 390</v>
          </cell>
          <cell r="E188" t="str">
            <v>p3</v>
          </cell>
          <cell r="F188">
            <v>11.390794871794871</v>
          </cell>
          <cell r="G188">
            <v>2.0503430769230766</v>
          </cell>
          <cell r="H188">
            <v>13.441137948717948</v>
          </cell>
        </row>
        <row r="189">
          <cell r="D189" t="str">
            <v>Argon 99.996% K 220</v>
          </cell>
          <cell r="E189" t="str">
            <v>p3</v>
          </cell>
          <cell r="F189">
            <v>15.543545454545454</v>
          </cell>
          <cell r="G189">
            <v>2.7978381818181814</v>
          </cell>
          <cell r="H189">
            <v>18.341383636363634</v>
          </cell>
        </row>
        <row r="190">
          <cell r="D190" t="str">
            <v>Gas GLP</v>
          </cell>
          <cell r="E190" t="str">
            <v>Gls</v>
          </cell>
          <cell r="F190">
            <v>210</v>
          </cell>
          <cell r="G190">
            <v>37.799999999999997</v>
          </cell>
          <cell r="H190">
            <v>247.8</v>
          </cell>
        </row>
        <row r="191">
          <cell r="D191" t="str">
            <v>Equipos Pesados</v>
          </cell>
        </row>
        <row r="192">
          <cell r="D192" t="str">
            <v>Amasador Mecánico</v>
          </cell>
          <cell r="E192" t="str">
            <v>Hr</v>
          </cell>
          <cell r="F192">
            <v>125</v>
          </cell>
          <cell r="G192">
            <v>22.5</v>
          </cell>
          <cell r="H192">
            <v>147.5</v>
          </cell>
        </row>
        <row r="193">
          <cell r="D193" t="str">
            <v>Andamios</v>
          </cell>
          <cell r="E193" t="str">
            <v>Hr</v>
          </cell>
          <cell r="F193">
            <v>38</v>
          </cell>
          <cell r="G193">
            <v>6.84</v>
          </cell>
          <cell r="H193">
            <v>44.84</v>
          </cell>
        </row>
        <row r="194">
          <cell r="D194" t="str">
            <v>Buldócer D8</v>
          </cell>
          <cell r="E194" t="str">
            <v>Hr</v>
          </cell>
          <cell r="F194">
            <v>2000</v>
          </cell>
          <cell r="G194">
            <v>360</v>
          </cell>
          <cell r="H194">
            <v>2360</v>
          </cell>
        </row>
        <row r="195">
          <cell r="D195" t="str">
            <v>Camión Bote</v>
          </cell>
          <cell r="E195" t="str">
            <v>Hr</v>
          </cell>
          <cell r="F195">
            <v>1300</v>
          </cell>
          <cell r="G195">
            <v>234</v>
          </cell>
          <cell r="H195">
            <v>1534</v>
          </cell>
        </row>
        <row r="196">
          <cell r="D196" t="str">
            <v>Camioneta</v>
          </cell>
          <cell r="E196" t="str">
            <v>Hr</v>
          </cell>
          <cell r="F196">
            <v>131.25</v>
          </cell>
          <cell r="G196">
            <v>23.625</v>
          </cell>
          <cell r="H196">
            <v>154.875</v>
          </cell>
        </row>
        <row r="197">
          <cell r="D197" t="str">
            <v>Compactador Mecánico</v>
          </cell>
          <cell r="E197" t="str">
            <v>Hr</v>
          </cell>
          <cell r="F197">
            <v>162.5</v>
          </cell>
          <cell r="G197">
            <v>29.25</v>
          </cell>
          <cell r="H197">
            <v>191.75</v>
          </cell>
        </row>
        <row r="198">
          <cell r="D198" t="str">
            <v>Compresor</v>
          </cell>
          <cell r="E198" t="str">
            <v>Hr</v>
          </cell>
          <cell r="F198">
            <v>1759.6</v>
          </cell>
          <cell r="G198">
            <v>316.72799999999995</v>
          </cell>
          <cell r="H198">
            <v>2076.328</v>
          </cell>
        </row>
        <row r="199">
          <cell r="D199" t="str">
            <v xml:space="preserve">Renta Compresor 185 hp </v>
          </cell>
          <cell r="E199" t="str">
            <v xml:space="preserve"> H/día </v>
          </cell>
          <cell r="F199">
            <v>4666.6694915254238</v>
          </cell>
          <cell r="G199">
            <v>840.00050847457624</v>
          </cell>
          <cell r="H199">
            <v>5506.67</v>
          </cell>
        </row>
        <row r="200">
          <cell r="D200" t="str">
            <v xml:space="preserve">Renta Compresor, Pistolas y Operadores </v>
          </cell>
          <cell r="E200" t="str">
            <v xml:space="preserve"> Hr </v>
          </cell>
          <cell r="F200">
            <v>1526.4830508474577</v>
          </cell>
          <cell r="G200">
            <v>274.7669491525424</v>
          </cell>
          <cell r="H200">
            <v>1801.25</v>
          </cell>
        </row>
        <row r="201">
          <cell r="D201" t="str">
            <v>Pistola Neumática P/ Tornilleria</v>
          </cell>
          <cell r="E201" t="str">
            <v>Hr</v>
          </cell>
          <cell r="F201">
            <v>74.152542372881356</v>
          </cell>
          <cell r="G201">
            <v>13.347457627118644</v>
          </cell>
          <cell r="H201">
            <v>87.5</v>
          </cell>
        </row>
        <row r="202">
          <cell r="D202" t="str">
            <v>Compresor p/ Pintura</v>
          </cell>
          <cell r="E202" t="str">
            <v>Hr</v>
          </cell>
          <cell r="F202">
            <v>63.56</v>
          </cell>
          <cell r="G202">
            <v>11.440799999999999</v>
          </cell>
          <cell r="H202">
            <v>75.000799999999998</v>
          </cell>
        </row>
        <row r="203">
          <cell r="D203" t="str">
            <v>Estación Total</v>
          </cell>
          <cell r="E203" t="str">
            <v>Hr</v>
          </cell>
          <cell r="F203">
            <v>337.5</v>
          </cell>
          <cell r="G203">
            <v>60.75</v>
          </cell>
          <cell r="H203">
            <v>398.25</v>
          </cell>
        </row>
        <row r="204">
          <cell r="D204" t="str">
            <v>Letrero Informativo de Obra</v>
          </cell>
          <cell r="E204" t="str">
            <v>Hr</v>
          </cell>
          <cell r="F204">
            <v>12711.86</v>
          </cell>
          <cell r="G204">
            <v>2288.1347999999998</v>
          </cell>
          <cell r="H204">
            <v>14999.9948</v>
          </cell>
        </row>
        <row r="205">
          <cell r="D205" t="str">
            <v>Luces de Trabajo</v>
          </cell>
          <cell r="E205" t="str">
            <v>Hr</v>
          </cell>
          <cell r="F205">
            <v>131.25</v>
          </cell>
          <cell r="G205">
            <v>23.625</v>
          </cell>
          <cell r="H205">
            <v>154.875</v>
          </cell>
        </row>
        <row r="206">
          <cell r="D206" t="str">
            <v>Mezcladora de 7p³</v>
          </cell>
          <cell r="E206" t="str">
            <v>Hr</v>
          </cell>
          <cell r="F206">
            <v>125</v>
          </cell>
          <cell r="G206">
            <v>22.5</v>
          </cell>
          <cell r="H206">
            <v>147.5</v>
          </cell>
        </row>
        <row r="207">
          <cell r="D207" t="str">
            <v>Motoniveladora</v>
          </cell>
          <cell r="E207" t="str">
            <v>Hr</v>
          </cell>
          <cell r="F207">
            <v>1900</v>
          </cell>
          <cell r="G207">
            <v>342</v>
          </cell>
          <cell r="H207">
            <v>2242</v>
          </cell>
        </row>
        <row r="208">
          <cell r="D208" t="str">
            <v>Retroexcavadora</v>
          </cell>
          <cell r="E208" t="str">
            <v>Hr</v>
          </cell>
          <cell r="F208">
            <v>3000</v>
          </cell>
          <cell r="G208">
            <v>540</v>
          </cell>
          <cell r="H208">
            <v>3540</v>
          </cell>
        </row>
        <row r="209">
          <cell r="D209" t="str">
            <v>Retropala D420G</v>
          </cell>
          <cell r="E209" t="str">
            <v>Hr</v>
          </cell>
          <cell r="F209">
            <v>1500</v>
          </cell>
          <cell r="G209">
            <v>270</v>
          </cell>
          <cell r="H209">
            <v>1770</v>
          </cell>
        </row>
        <row r="210">
          <cell r="D210" t="str">
            <v>Rodillo</v>
          </cell>
          <cell r="E210" t="str">
            <v>Hr</v>
          </cell>
          <cell r="F210">
            <v>1800</v>
          </cell>
          <cell r="G210">
            <v>324</v>
          </cell>
          <cell r="H210">
            <v>2124</v>
          </cell>
        </row>
        <row r="211">
          <cell r="D211" t="str">
            <v>Plataforma</v>
          </cell>
          <cell r="E211" t="str">
            <v>Hr</v>
          </cell>
          <cell r="F211">
            <v>1800</v>
          </cell>
          <cell r="G211">
            <v>324</v>
          </cell>
          <cell r="H211">
            <v>2124</v>
          </cell>
        </row>
        <row r="212">
          <cell r="D212" t="str">
            <v>Grúa de 20 Tonelada</v>
          </cell>
          <cell r="E212" t="str">
            <v>hr</v>
          </cell>
          <cell r="F212">
            <v>3177.9661016949153</v>
          </cell>
          <cell r="G212">
            <v>572.03389830508479</v>
          </cell>
          <cell r="H212">
            <v>3750</v>
          </cell>
        </row>
        <row r="213">
          <cell r="D213" t="str">
            <v>Grúa de 40 Tonelada</v>
          </cell>
          <cell r="E213" t="str">
            <v>hr</v>
          </cell>
          <cell r="F213">
            <v>5750</v>
          </cell>
          <cell r="G213">
            <v>1035</v>
          </cell>
          <cell r="H213">
            <v>6785</v>
          </cell>
        </row>
        <row r="214">
          <cell r="D214" t="str">
            <v>Grúa de 80 Tonelada</v>
          </cell>
          <cell r="E214" t="str">
            <v>hr</v>
          </cell>
          <cell r="F214">
            <v>7500</v>
          </cell>
          <cell r="G214">
            <v>1350</v>
          </cell>
          <cell r="H214">
            <v>8850</v>
          </cell>
        </row>
        <row r="215">
          <cell r="D215" t="str">
            <v>Servicio de Fumigación</v>
          </cell>
          <cell r="E215" t="str">
            <v>Hr</v>
          </cell>
          <cell r="F215">
            <v>4237.29</v>
          </cell>
          <cell r="G215">
            <v>762.71219999999994</v>
          </cell>
          <cell r="H215">
            <v>5000.0021999999999</v>
          </cell>
        </row>
        <row r="216">
          <cell r="D216" t="str">
            <v>Tarifa Viajes &gt;20  Km</v>
          </cell>
          <cell r="E216" t="str">
            <v>km</v>
          </cell>
          <cell r="F216">
            <v>12.71</v>
          </cell>
          <cell r="G216">
            <v>2.2878000000000003</v>
          </cell>
          <cell r="H216">
            <v>14.997800000000002</v>
          </cell>
        </row>
        <row r="217">
          <cell r="D217" t="str">
            <v>Tarifa Viajes 0 - 5 Km</v>
          </cell>
          <cell r="E217" t="str">
            <v>km</v>
          </cell>
          <cell r="F217">
            <v>21.57</v>
          </cell>
          <cell r="G217">
            <v>3.8826000000000001</v>
          </cell>
          <cell r="H217">
            <v>25.4526</v>
          </cell>
        </row>
        <row r="218">
          <cell r="D218" t="str">
            <v>Tarifa Viajes 10.01 - 20 Km</v>
          </cell>
          <cell r="E218" t="str">
            <v>km</v>
          </cell>
          <cell r="F218">
            <v>14.68</v>
          </cell>
          <cell r="G218">
            <v>2.6423999999999999</v>
          </cell>
          <cell r="H218">
            <v>17.322399999999998</v>
          </cell>
        </row>
        <row r="219">
          <cell r="D219" t="str">
            <v>Tarifa Viajes 5.01 - 10 Km</v>
          </cell>
          <cell r="E219" t="str">
            <v>km</v>
          </cell>
          <cell r="F219">
            <v>15.78</v>
          </cell>
          <cell r="G219">
            <v>2.8403999999999998</v>
          </cell>
          <cell r="H219">
            <v>18.6204</v>
          </cell>
        </row>
        <row r="220">
          <cell r="D220" t="str">
            <v>Acarreo de Materiales</v>
          </cell>
          <cell r="E220" t="str">
            <v>m3-Km</v>
          </cell>
          <cell r="F220">
            <v>298.79000000000002</v>
          </cell>
        </row>
        <row r="221">
          <cell r="D221" t="str">
            <v>TiendeTubo</v>
          </cell>
          <cell r="E221" t="str">
            <v>Hr</v>
          </cell>
          <cell r="F221">
            <v>2500</v>
          </cell>
          <cell r="G221">
            <v>450</v>
          </cell>
          <cell r="H221">
            <v>2950</v>
          </cell>
        </row>
        <row r="222">
          <cell r="D222" t="str">
            <v>Malla Ciclónica</v>
          </cell>
        </row>
        <row r="223">
          <cell r="D223" t="str">
            <v>Abrazadera p/Malla Ciclónica 2" Corta</v>
          </cell>
          <cell r="E223" t="str">
            <v>Ud</v>
          </cell>
          <cell r="F223">
            <v>12.71</v>
          </cell>
          <cell r="G223">
            <v>2.2878000000000003</v>
          </cell>
          <cell r="H223">
            <v>14.997800000000002</v>
          </cell>
        </row>
        <row r="224">
          <cell r="D224" t="str">
            <v>Abrazadera p/Malla Ciclónica 2" Larga</v>
          </cell>
          <cell r="E224" t="str">
            <v>Ud</v>
          </cell>
          <cell r="F224">
            <v>17.8</v>
          </cell>
          <cell r="G224">
            <v>3.2040000000000002</v>
          </cell>
          <cell r="H224">
            <v>21.004000000000001</v>
          </cell>
        </row>
        <row r="225">
          <cell r="D225" t="str">
            <v>Alambre de Púas Tipo Trinchera (incluye palometa y alambrado de soporte)</v>
          </cell>
          <cell r="E225" t="str">
            <v>ml</v>
          </cell>
          <cell r="F225">
            <v>580.79999999999995</v>
          </cell>
          <cell r="G225">
            <v>104.54399999999998</v>
          </cell>
          <cell r="H225">
            <v>685.34399999999994</v>
          </cell>
        </row>
        <row r="226">
          <cell r="D226" t="str">
            <v>Alambre Trinchera Ch</v>
          </cell>
          <cell r="E226" t="str">
            <v>Ud</v>
          </cell>
          <cell r="F226">
            <v>300.85000000000002</v>
          </cell>
          <cell r="G226">
            <v>54.152999999999999</v>
          </cell>
          <cell r="H226">
            <v>355.00300000000004</v>
          </cell>
        </row>
        <row r="227">
          <cell r="D227" t="str">
            <v>Copa Pasante p/Malla Ciclónica 11/2"</v>
          </cell>
          <cell r="E227" t="str">
            <v>Ud</v>
          </cell>
          <cell r="F227">
            <v>29.66</v>
          </cell>
          <cell r="G227">
            <v>5.3388</v>
          </cell>
          <cell r="H227">
            <v>34.998800000000003</v>
          </cell>
        </row>
        <row r="228">
          <cell r="D228" t="str">
            <v>Copa Pasante p/Malla Ciclónica 2"</v>
          </cell>
          <cell r="E228" t="str">
            <v>Ud</v>
          </cell>
          <cell r="F228">
            <v>76.27</v>
          </cell>
          <cell r="G228">
            <v>13.728599999999998</v>
          </cell>
          <cell r="H228">
            <v>89.998599999999996</v>
          </cell>
        </row>
        <row r="229">
          <cell r="D229" t="str">
            <v>Copa Terminal de Aluminio 2"</v>
          </cell>
          <cell r="E229" t="str">
            <v>Ud</v>
          </cell>
          <cell r="F229">
            <v>29.66</v>
          </cell>
          <cell r="G229">
            <v>5.3388</v>
          </cell>
          <cell r="H229">
            <v>34.998800000000003</v>
          </cell>
        </row>
        <row r="230">
          <cell r="D230" t="str">
            <v xml:space="preserve">Malla Ciclónica NO. 11 6' X 50' MC11 </v>
          </cell>
          <cell r="E230" t="str">
            <v xml:space="preserve"> Ud </v>
          </cell>
          <cell r="F230">
            <v>4110.1694915254238</v>
          </cell>
          <cell r="G230">
            <v>739.83050847457628</v>
          </cell>
          <cell r="H230">
            <v>4850</v>
          </cell>
        </row>
        <row r="231">
          <cell r="D231" t="str">
            <v>Malla Ciclónica NO. 9 6' X 50' MC9</v>
          </cell>
          <cell r="E231" t="str">
            <v xml:space="preserve"> Ud </v>
          </cell>
          <cell r="F231">
            <v>3909.32</v>
          </cell>
          <cell r="G231">
            <v>703.67759999999998</v>
          </cell>
          <cell r="H231">
            <v>4612.9976000000006</v>
          </cell>
        </row>
        <row r="232">
          <cell r="D232" t="str">
            <v>Palomenta p/Malla Ciclónica Doble</v>
          </cell>
          <cell r="E232" t="str">
            <v>Ud</v>
          </cell>
          <cell r="F232">
            <v>96.61</v>
          </cell>
          <cell r="G232">
            <v>17.389799999999997</v>
          </cell>
          <cell r="H232">
            <v>113.99979999999999</v>
          </cell>
        </row>
        <row r="233">
          <cell r="D233" t="str">
            <v>Palomenta p/Malla Ciclónica Sencilla</v>
          </cell>
          <cell r="E233" t="str">
            <v>Ud</v>
          </cell>
          <cell r="F233">
            <v>51.69</v>
          </cell>
          <cell r="G233">
            <v>9.3041999999999998</v>
          </cell>
          <cell r="H233">
            <v>60.994199999999999</v>
          </cell>
        </row>
        <row r="234">
          <cell r="D234" t="str">
            <v>Planchuela 1/2" x 1/8" x  20'</v>
          </cell>
          <cell r="E234" t="str">
            <v>Ud</v>
          </cell>
          <cell r="F234">
            <v>93.22</v>
          </cell>
          <cell r="G234">
            <v>16.779599999999999</v>
          </cell>
          <cell r="H234">
            <v>109.9996</v>
          </cell>
        </row>
        <row r="235">
          <cell r="D235" t="str">
            <v>Tornillo Carruaje 5/16 x 1 1/2"</v>
          </cell>
          <cell r="E235" t="str">
            <v>Ud</v>
          </cell>
          <cell r="F235">
            <v>4.24</v>
          </cell>
          <cell r="G235">
            <v>0.76319999999999999</v>
          </cell>
          <cell r="H235">
            <v>5.0032000000000005</v>
          </cell>
        </row>
        <row r="236">
          <cell r="D236" t="str">
            <v>Tubo p/malla ciclonica 1 1/4" x 20'</v>
          </cell>
          <cell r="E236" t="str">
            <v>Ud</v>
          </cell>
          <cell r="F236">
            <v>611.02</v>
          </cell>
          <cell r="G236">
            <v>109.9836</v>
          </cell>
          <cell r="H236">
            <v>721.00360000000001</v>
          </cell>
        </row>
        <row r="237">
          <cell r="D237" t="str">
            <v>Tubo p/malla ciclonica 2" x 20'</v>
          </cell>
          <cell r="E237" t="str">
            <v>Ud</v>
          </cell>
          <cell r="F237">
            <v>822.03</v>
          </cell>
          <cell r="G237">
            <v>147.96539999999999</v>
          </cell>
          <cell r="H237">
            <v>969.99540000000002</v>
          </cell>
        </row>
        <row r="238">
          <cell r="D238" t="str">
            <v>Herramientas, Equipos y Servicios</v>
          </cell>
        </row>
        <row r="239">
          <cell r="D239" t="str">
            <v>Estopa</v>
          </cell>
          <cell r="E239" t="str">
            <v>lbs</v>
          </cell>
          <cell r="F239">
            <v>50.85</v>
          </cell>
          <cell r="G239">
            <v>9.1530000000000005</v>
          </cell>
          <cell r="H239">
            <v>60.003</v>
          </cell>
        </row>
        <row r="240">
          <cell r="D240" t="str">
            <v>Escoba</v>
          </cell>
          <cell r="E240" t="str">
            <v>ud</v>
          </cell>
          <cell r="F240">
            <v>12.71</v>
          </cell>
          <cell r="G240">
            <v>2.2878000000000003</v>
          </cell>
          <cell r="H240">
            <v>14.997800000000002</v>
          </cell>
        </row>
        <row r="241">
          <cell r="D241" t="str">
            <v>Servicio de Colocación y Bombeo Hormigón</v>
          </cell>
          <cell r="E241" t="str">
            <v>m3</v>
          </cell>
          <cell r="F241">
            <v>442.37288135593218</v>
          </cell>
          <cell r="G241">
            <v>79.627118644067792</v>
          </cell>
          <cell r="H241">
            <v>522</v>
          </cell>
        </row>
        <row r="242">
          <cell r="D242" t="str">
            <v>Servicio de Colocación y Bombeo Hormigón</v>
          </cell>
          <cell r="E242" t="str">
            <v>m3</v>
          </cell>
          <cell r="F242">
            <v>442.37288135593218</v>
          </cell>
          <cell r="G242">
            <v>79.627118644067792</v>
          </cell>
          <cell r="H242">
            <v>522</v>
          </cell>
        </row>
        <row r="243">
          <cell r="D243" t="str">
            <v>Herramientas Menores Albañileria</v>
          </cell>
          <cell r="E243" t="str">
            <v>%</v>
          </cell>
          <cell r="F243">
            <v>1.6E-2</v>
          </cell>
          <cell r="G243">
            <v>2.8799999999999997E-3</v>
          </cell>
          <cell r="H243">
            <v>1.8880000000000001E-2</v>
          </cell>
        </row>
        <row r="244">
          <cell r="D244" t="str">
            <v>Herramientas Menores Albañileria</v>
          </cell>
          <cell r="E244" t="str">
            <v>%</v>
          </cell>
          <cell r="F244">
            <v>1.6E-2</v>
          </cell>
          <cell r="G244">
            <v>2.8799999999999997E-3</v>
          </cell>
          <cell r="H244">
            <v>1.8880000000000001E-2</v>
          </cell>
        </row>
        <row r="245">
          <cell r="D245" t="str">
            <v>Herramientas Menores Electricista</v>
          </cell>
          <cell r="E245" t="str">
            <v>%</v>
          </cell>
          <cell r="F245">
            <v>1.6E-2</v>
          </cell>
          <cell r="G245">
            <v>2.8799999999999997E-3</v>
          </cell>
          <cell r="H245">
            <v>1.8880000000000001E-2</v>
          </cell>
        </row>
        <row r="246">
          <cell r="D246" t="str">
            <v>Herramientas Menores Pintura</v>
          </cell>
          <cell r="E246" t="str">
            <v>%</v>
          </cell>
          <cell r="F246">
            <v>1.4999999999999999E-2</v>
          </cell>
          <cell r="G246">
            <v>2.6999999999999997E-3</v>
          </cell>
          <cell r="H246">
            <v>1.77E-2</v>
          </cell>
        </row>
        <row r="247">
          <cell r="D247" t="str">
            <v>Herramientas Menores Plomeria</v>
          </cell>
          <cell r="E247" t="str">
            <v>%</v>
          </cell>
          <cell r="F247">
            <v>1.6E-2</v>
          </cell>
          <cell r="G247">
            <v>2.8799999999999997E-3</v>
          </cell>
          <cell r="H247">
            <v>1.8880000000000001E-2</v>
          </cell>
        </row>
        <row r="248">
          <cell r="D248" t="str">
            <v>Herramientas Menores Varilleros</v>
          </cell>
          <cell r="E248" t="str">
            <v>%</v>
          </cell>
          <cell r="F248">
            <v>1.6E-2</v>
          </cell>
          <cell r="G248">
            <v>2.8799999999999997E-3</v>
          </cell>
          <cell r="H248">
            <v>1.8880000000000001E-2</v>
          </cell>
        </row>
        <row r="249">
          <cell r="B249" t="str">
            <v>Ingeniería Estructural De Acero, S A</v>
          </cell>
          <cell r="D249" t="str">
            <v>Fabricación Estructura Metalica - Columna</v>
          </cell>
          <cell r="E249" t="str">
            <v>ton</v>
          </cell>
          <cell r="F249">
            <v>11999.999999999998</v>
          </cell>
          <cell r="G249">
            <v>2159.9999999999995</v>
          </cell>
          <cell r="H249">
            <v>14159.999999999998</v>
          </cell>
        </row>
        <row r="250">
          <cell r="B250" t="str">
            <v>Ingeniería Estructural De Acero, S A</v>
          </cell>
          <cell r="D250" t="str">
            <v>Fabricación Estructura Metalica - Correas</v>
          </cell>
          <cell r="E250" t="str">
            <v>ton</v>
          </cell>
          <cell r="F250">
            <v>64000</v>
          </cell>
          <cell r="G250">
            <v>11520</v>
          </cell>
          <cell r="H250">
            <v>75520</v>
          </cell>
        </row>
        <row r="251">
          <cell r="B251" t="str">
            <v>Ingeniería Estructural De Acero, S A</v>
          </cell>
          <cell r="D251" t="str">
            <v>Fabricación Estructura Metalica - Placa</v>
          </cell>
          <cell r="E251" t="str">
            <v>ton</v>
          </cell>
          <cell r="F251">
            <v>22000</v>
          </cell>
          <cell r="G251">
            <v>3960</v>
          </cell>
          <cell r="H251">
            <v>25960</v>
          </cell>
        </row>
        <row r="252">
          <cell r="B252" t="str">
            <v>Ingeniería Estructural De Acero, S A</v>
          </cell>
          <cell r="D252" t="str">
            <v>Fabricación Estructura Metalica - Riostra</v>
          </cell>
          <cell r="E252" t="str">
            <v>ton</v>
          </cell>
          <cell r="F252">
            <v>59999.999999999993</v>
          </cell>
          <cell r="G252">
            <v>10799.999999999998</v>
          </cell>
          <cell r="H252">
            <v>70799.999999999985</v>
          </cell>
        </row>
        <row r="253">
          <cell r="B253" t="str">
            <v>Ingeniería Estructural De Acero, S A</v>
          </cell>
          <cell r="D253" t="str">
            <v>Fabricación Estructura Metalica - Tilla</v>
          </cell>
          <cell r="E253" t="str">
            <v>ton</v>
          </cell>
          <cell r="F253">
            <v>20000</v>
          </cell>
          <cell r="G253">
            <v>3600</v>
          </cell>
          <cell r="H253">
            <v>23600</v>
          </cell>
        </row>
        <row r="254">
          <cell r="B254" t="str">
            <v>Ingeniería Estructural De Acero, S A</v>
          </cell>
          <cell r="D254" t="str">
            <v>Fabricación Estructura Metalica - Trabe Armada</v>
          </cell>
          <cell r="E254" t="str">
            <v>ton</v>
          </cell>
          <cell r="F254">
            <v>22000</v>
          </cell>
          <cell r="G254">
            <v>3960</v>
          </cell>
          <cell r="H254">
            <v>25960</v>
          </cell>
        </row>
        <row r="255">
          <cell r="B255" t="str">
            <v>Ingeniería Estructural De Acero, S A</v>
          </cell>
          <cell r="D255" t="str">
            <v>Fabricación Estructura Metalica - Viga</v>
          </cell>
          <cell r="E255" t="str">
            <v>ton</v>
          </cell>
          <cell r="F255">
            <v>11999.999999999998</v>
          </cell>
          <cell r="G255">
            <v>2159.9999999999995</v>
          </cell>
          <cell r="H255">
            <v>14159.999999999998</v>
          </cell>
        </row>
        <row r="256">
          <cell r="B256" t="str">
            <v>Ingeniería Estructural De Acero, S A</v>
          </cell>
          <cell r="D256" t="str">
            <v>SandBlasting Superficie Metálicas</v>
          </cell>
          <cell r="E256" t="str">
            <v>m2</v>
          </cell>
          <cell r="F256">
            <v>169.5</v>
          </cell>
          <cell r="G256">
            <v>30.509999999999998</v>
          </cell>
          <cell r="H256">
            <v>200.01</v>
          </cell>
        </row>
        <row r="257">
          <cell r="B257" t="str">
            <v>Ingeniería Estructural De Acero, S A</v>
          </cell>
          <cell r="D257" t="str">
            <v>Transporte de Estructuas Metálica</v>
          </cell>
          <cell r="E257" t="str">
            <v>Ud</v>
          </cell>
          <cell r="F257">
            <v>21215</v>
          </cell>
          <cell r="G257">
            <v>3818.7</v>
          </cell>
          <cell r="H257">
            <v>25033.7</v>
          </cell>
        </row>
        <row r="258">
          <cell r="B258" t="str">
            <v>Ingeniería Estructural De Acero, S A</v>
          </cell>
          <cell r="D258" t="str">
            <v>Transporte de Losas Hollow Core</v>
          </cell>
          <cell r="E258" t="str">
            <v>Ud</v>
          </cell>
          <cell r="F258">
            <v>21215</v>
          </cell>
          <cell r="G258">
            <v>3818.7</v>
          </cell>
          <cell r="H258">
            <v>25033.7</v>
          </cell>
        </row>
        <row r="259">
          <cell r="D259" t="str">
            <v>Cubiertas</v>
          </cell>
        </row>
        <row r="260">
          <cell r="D260" t="str">
            <v>Aluzinc cal. 26</v>
          </cell>
          <cell r="E260" t="str">
            <v>pl</v>
          </cell>
          <cell r="F260">
            <v>35.99</v>
          </cell>
          <cell r="G260">
            <v>6.4782000000000002</v>
          </cell>
          <cell r="H260">
            <v>42.468200000000003</v>
          </cell>
        </row>
        <row r="261">
          <cell r="D261" t="str">
            <v>Aluzinc cal. 22</v>
          </cell>
          <cell r="E261" t="str">
            <v>pl</v>
          </cell>
          <cell r="F261">
            <v>299.91666666666669</v>
          </cell>
          <cell r="G261">
            <v>53.984999999999999</v>
          </cell>
          <cell r="H261">
            <v>353.9016666666667</v>
          </cell>
        </row>
        <row r="262">
          <cell r="D262" t="str">
            <v xml:space="preserve">Caballete </v>
          </cell>
          <cell r="E262" t="str">
            <v xml:space="preserve"> Ud </v>
          </cell>
          <cell r="F262">
            <v>359.90000000000003</v>
          </cell>
          <cell r="G262">
            <v>64.782000000000011</v>
          </cell>
          <cell r="H262">
            <v>424.68200000000002</v>
          </cell>
        </row>
        <row r="263">
          <cell r="D263" t="str">
            <v>Caballete de Barro Rojo</v>
          </cell>
          <cell r="E263" t="str">
            <v xml:space="preserve"> Ud </v>
          </cell>
          <cell r="F263">
            <v>359.90000000000003</v>
          </cell>
          <cell r="G263">
            <v>64.782000000000011</v>
          </cell>
          <cell r="H263">
            <v>424.68200000000002</v>
          </cell>
        </row>
        <row r="264">
          <cell r="D264" t="str">
            <v>Caballetes Naranja Basicos</v>
          </cell>
          <cell r="E264" t="str">
            <v xml:space="preserve"> Ud </v>
          </cell>
          <cell r="F264">
            <v>359.90000000000003</v>
          </cell>
          <cell r="G264">
            <v>64.782000000000011</v>
          </cell>
          <cell r="H264">
            <v>424.68200000000002</v>
          </cell>
        </row>
        <row r="265">
          <cell r="D265" t="str">
            <v>Teja de Barro Rojo Tipo S</v>
          </cell>
          <cell r="E265" t="str">
            <v xml:space="preserve"> Ud </v>
          </cell>
          <cell r="F265">
            <v>359.90000000000003</v>
          </cell>
          <cell r="G265">
            <v>64.782000000000011</v>
          </cell>
          <cell r="H265">
            <v>424.68200000000002</v>
          </cell>
        </row>
        <row r="266">
          <cell r="D266" t="str">
            <v>Tejas basica Naranja</v>
          </cell>
          <cell r="E266" t="str">
            <v xml:space="preserve"> Ud </v>
          </cell>
          <cell r="F266">
            <v>359.90000000000003</v>
          </cell>
          <cell r="G266">
            <v>64.782000000000011</v>
          </cell>
          <cell r="H266">
            <v>424.68200000000002</v>
          </cell>
        </row>
        <row r="267">
          <cell r="D267" t="str">
            <v>Plafón Aplacados Exteriores [Antihumedad]</v>
          </cell>
          <cell r="E267" t="str">
            <v xml:space="preserve"> Ud </v>
          </cell>
          <cell r="F267">
            <v>359.90000000000003</v>
          </cell>
          <cell r="G267">
            <v>64.782000000000011</v>
          </cell>
          <cell r="H267">
            <v>424.68200000000002</v>
          </cell>
        </row>
        <row r="268">
          <cell r="D268" t="str">
            <v>Plafón Aplacados Exteriores [Durock]</v>
          </cell>
          <cell r="E268" t="str">
            <v xml:space="preserve"> Ud </v>
          </cell>
          <cell r="F268">
            <v>359.90000000000003</v>
          </cell>
          <cell r="G268">
            <v>64.782000000000011</v>
          </cell>
          <cell r="H268">
            <v>424.68200000000002</v>
          </cell>
        </row>
        <row r="269">
          <cell r="D269" t="str">
            <v>Plafón Aplacados Interiores</v>
          </cell>
          <cell r="E269" t="str">
            <v xml:space="preserve"> Ud </v>
          </cell>
          <cell r="F269">
            <v>359.90000000000003</v>
          </cell>
          <cell r="G269">
            <v>64.782000000000011</v>
          </cell>
          <cell r="H269">
            <v>424.68200000000002</v>
          </cell>
        </row>
        <row r="270">
          <cell r="D270" t="str">
            <v>Plafón Comercial Acústico</v>
          </cell>
          <cell r="E270" t="str">
            <v xml:space="preserve"> Ud </v>
          </cell>
          <cell r="F270">
            <v>359.90000000000003</v>
          </cell>
          <cell r="G270">
            <v>64.782000000000011</v>
          </cell>
          <cell r="H270">
            <v>424.68200000000002</v>
          </cell>
        </row>
        <row r="271">
          <cell r="D271" t="str">
            <v>Plafón Comercial de PVC</v>
          </cell>
          <cell r="E271" t="str">
            <v xml:space="preserve"> Ud </v>
          </cell>
          <cell r="F271">
            <v>359.90000000000003</v>
          </cell>
          <cell r="G271">
            <v>64.782000000000011</v>
          </cell>
          <cell r="H271">
            <v>424.68200000000002</v>
          </cell>
        </row>
        <row r="272">
          <cell r="D272" t="str">
            <v>Plafón Comercial Metálico</v>
          </cell>
          <cell r="E272" t="str">
            <v xml:space="preserve"> Ud </v>
          </cell>
          <cell r="F272">
            <v>359.90000000000003</v>
          </cell>
          <cell r="G272">
            <v>64.782000000000011</v>
          </cell>
          <cell r="H272">
            <v>424.68200000000002</v>
          </cell>
        </row>
        <row r="273">
          <cell r="D273" t="str">
            <v>STANDING SEAM NATURAL</v>
          </cell>
          <cell r="E273" t="str">
            <v>m2</v>
          </cell>
          <cell r="F273">
            <v>750</v>
          </cell>
          <cell r="G273">
            <v>135</v>
          </cell>
          <cell r="H273">
            <v>885</v>
          </cell>
        </row>
        <row r="274">
          <cell r="D274" t="str">
            <v>Pinturas</v>
          </cell>
        </row>
        <row r="275">
          <cell r="D275" t="str">
            <v>Pintura Acrílica</v>
          </cell>
          <cell r="E275" t="str">
            <v>Gls</v>
          </cell>
          <cell r="F275">
            <v>35.99</v>
          </cell>
          <cell r="G275">
            <v>6.4782000000000002</v>
          </cell>
          <cell r="H275">
            <v>42.468200000000003</v>
          </cell>
        </row>
        <row r="276">
          <cell r="D276" t="str">
            <v>Pintura anti-oxido</v>
          </cell>
          <cell r="E276" t="str">
            <v>Gls</v>
          </cell>
          <cell r="F276">
            <v>299.91666666666669</v>
          </cell>
          <cell r="G276">
            <v>53.984999999999999</v>
          </cell>
          <cell r="H276">
            <v>353.9016666666667</v>
          </cell>
        </row>
        <row r="277">
          <cell r="D277" t="str">
            <v>Pintura anti-oxido [1/4 Gls]</v>
          </cell>
          <cell r="E277" t="str">
            <v>Gls</v>
          </cell>
          <cell r="F277">
            <v>359.90000000000003</v>
          </cell>
          <cell r="G277">
            <v>64.782000000000011</v>
          </cell>
          <cell r="H277">
            <v>424.68200000000002</v>
          </cell>
        </row>
        <row r="278">
          <cell r="D278" t="str">
            <v>Pintura de Barniz</v>
          </cell>
          <cell r="E278" t="str">
            <v>Gls</v>
          </cell>
          <cell r="F278">
            <v>359.90000000000003</v>
          </cell>
          <cell r="G278">
            <v>64.782000000000011</v>
          </cell>
          <cell r="H278">
            <v>424.68200000000002</v>
          </cell>
        </row>
        <row r="279">
          <cell r="D279" t="str">
            <v>Pintura de Mantenimiento</v>
          </cell>
          <cell r="E279" t="str">
            <v>Gls</v>
          </cell>
          <cell r="F279">
            <v>359.90000000000003</v>
          </cell>
          <cell r="G279">
            <v>64.782000000000011</v>
          </cell>
          <cell r="H279">
            <v>424.68200000000002</v>
          </cell>
        </row>
        <row r="280">
          <cell r="D280" t="str">
            <v>Pintura de Mantenimiento [1/4 Gls]</v>
          </cell>
          <cell r="E280" t="str">
            <v>Gls</v>
          </cell>
          <cell r="F280">
            <v>35.99</v>
          </cell>
          <cell r="G280">
            <v>6.4782000000000002</v>
          </cell>
          <cell r="H280">
            <v>42.468200000000003</v>
          </cell>
        </row>
        <row r="281">
          <cell r="D281" t="str">
            <v>Pintura Multi-Purpose Epoxy Haze Gray</v>
          </cell>
          <cell r="E281" t="str">
            <v>cub</v>
          </cell>
          <cell r="F281">
            <v>5925.0254237288136</v>
          </cell>
          <cell r="G281">
            <v>1066.5045762711864</v>
          </cell>
          <cell r="H281">
            <v>6991.53</v>
          </cell>
        </row>
        <row r="282">
          <cell r="D282" t="str">
            <v>Pintura High Gloss Urethane Gris Perla</v>
          </cell>
          <cell r="E282" t="str">
            <v>Gls</v>
          </cell>
          <cell r="F282">
            <v>2154.5508474576272</v>
          </cell>
          <cell r="G282">
            <v>387.81915254237288</v>
          </cell>
          <cell r="H282">
            <v>2542.37</v>
          </cell>
        </row>
        <row r="283">
          <cell r="D283" t="str">
            <v>Pintura de Tráfico</v>
          </cell>
          <cell r="E283" t="str">
            <v>Gls</v>
          </cell>
          <cell r="F283">
            <v>299.91666666666669</v>
          </cell>
          <cell r="G283">
            <v>53.984999999999999</v>
          </cell>
          <cell r="H283">
            <v>353.9016666666667</v>
          </cell>
        </row>
        <row r="284">
          <cell r="D284" t="str">
            <v>Pintura Económica</v>
          </cell>
          <cell r="E284" t="str">
            <v>Gls</v>
          </cell>
          <cell r="F284">
            <v>359.90000000000003</v>
          </cell>
          <cell r="G284">
            <v>64.782000000000011</v>
          </cell>
          <cell r="H284">
            <v>424.68200000000002</v>
          </cell>
        </row>
        <row r="285">
          <cell r="D285" t="str">
            <v>Pintura Epóxica</v>
          </cell>
          <cell r="E285" t="str">
            <v>Gls</v>
          </cell>
          <cell r="F285">
            <v>359.90000000000003</v>
          </cell>
          <cell r="G285">
            <v>64.782000000000011</v>
          </cell>
          <cell r="H285">
            <v>424.68200000000002</v>
          </cell>
        </row>
        <row r="286">
          <cell r="D286" t="str">
            <v>Pintura Naranja - Caballetes</v>
          </cell>
          <cell r="E286" t="str">
            <v>Gls</v>
          </cell>
          <cell r="F286">
            <v>359.90000000000003</v>
          </cell>
          <cell r="G286">
            <v>64.782000000000011</v>
          </cell>
          <cell r="H286">
            <v>424.68200000000002</v>
          </cell>
        </row>
        <row r="287">
          <cell r="D287" t="str">
            <v>Pintura Satinada</v>
          </cell>
          <cell r="E287" t="str">
            <v>Gls</v>
          </cell>
          <cell r="F287">
            <v>359.90000000000003</v>
          </cell>
          <cell r="G287">
            <v>64.782000000000011</v>
          </cell>
          <cell r="H287">
            <v>424.68200000000002</v>
          </cell>
        </row>
        <row r="288">
          <cell r="D288" t="str">
            <v>Pintura Semi Gloss</v>
          </cell>
          <cell r="E288" t="str">
            <v>Gls</v>
          </cell>
          <cell r="F288">
            <v>359.90000000000003</v>
          </cell>
          <cell r="G288">
            <v>64.782000000000011</v>
          </cell>
          <cell r="H288">
            <v>424.68200000000002</v>
          </cell>
        </row>
        <row r="289">
          <cell r="D289" t="str">
            <v>Pintura Semi Gloss</v>
          </cell>
          <cell r="E289" t="str">
            <v>Gls</v>
          </cell>
          <cell r="F289">
            <v>359.90000000000003</v>
          </cell>
          <cell r="G289">
            <v>64.782000000000011</v>
          </cell>
          <cell r="H289">
            <v>424.68200000000002</v>
          </cell>
        </row>
        <row r="290">
          <cell r="D290" t="str">
            <v>Madera, Encofrado y Desencofrado</v>
          </cell>
        </row>
        <row r="291">
          <cell r="D291" t="str">
            <v xml:space="preserve">Madera de Pino Bruta </v>
          </cell>
          <cell r="E291" t="str">
            <v xml:space="preserve"> p2 </v>
          </cell>
          <cell r="F291">
            <v>35.99</v>
          </cell>
          <cell r="G291">
            <v>6.4782000000000002</v>
          </cell>
          <cell r="H291">
            <v>42.468200000000003</v>
          </cell>
        </row>
        <row r="292">
          <cell r="D292" t="str">
            <v xml:space="preserve">Madera 1" x  10" x 10' </v>
          </cell>
          <cell r="E292" t="str">
            <v xml:space="preserve"> Ud </v>
          </cell>
          <cell r="F292">
            <v>299.91666666666669</v>
          </cell>
          <cell r="G292">
            <v>53.984999999999999</v>
          </cell>
          <cell r="H292">
            <v>353.9016666666667</v>
          </cell>
        </row>
        <row r="293">
          <cell r="D293" t="str">
            <v xml:space="preserve">Madera 1" x  10" x 12' </v>
          </cell>
          <cell r="E293" t="str">
            <v xml:space="preserve"> Ud </v>
          </cell>
          <cell r="F293">
            <v>359.90000000000003</v>
          </cell>
          <cell r="G293">
            <v>64.782000000000011</v>
          </cell>
          <cell r="H293">
            <v>424.68200000000002</v>
          </cell>
        </row>
        <row r="294">
          <cell r="D294" t="str">
            <v xml:space="preserve">Madera 1" x  10" x 16' </v>
          </cell>
          <cell r="E294" t="str">
            <v xml:space="preserve"> Ud </v>
          </cell>
          <cell r="F294">
            <v>479.86666666666667</v>
          </cell>
          <cell r="G294">
            <v>86.376000000000005</v>
          </cell>
          <cell r="H294">
            <v>566.24266666666665</v>
          </cell>
        </row>
        <row r="295">
          <cell r="D295" t="str">
            <v xml:space="preserve">Madera 1" x  10" x 8' </v>
          </cell>
          <cell r="E295" t="str">
            <v xml:space="preserve"> Ud </v>
          </cell>
          <cell r="F295">
            <v>239.93333333333334</v>
          </cell>
          <cell r="G295">
            <v>43.188000000000002</v>
          </cell>
          <cell r="H295">
            <v>283.12133333333333</v>
          </cell>
        </row>
        <row r="296">
          <cell r="D296" t="str">
            <v xml:space="preserve">Madera 1" x  12" x 10' </v>
          </cell>
          <cell r="E296" t="str">
            <v xml:space="preserve"> Ud </v>
          </cell>
          <cell r="F296">
            <v>359.90000000000003</v>
          </cell>
          <cell r="G296">
            <v>64.782000000000011</v>
          </cell>
          <cell r="H296">
            <v>424.68200000000002</v>
          </cell>
        </row>
        <row r="297">
          <cell r="D297" t="str">
            <v xml:space="preserve">Madera 1" x  12" x 12' </v>
          </cell>
          <cell r="E297" t="str">
            <v xml:space="preserve"> Ud </v>
          </cell>
          <cell r="F297">
            <v>431.88</v>
          </cell>
          <cell r="G297">
            <v>77.738399999999999</v>
          </cell>
          <cell r="H297">
            <v>509.61840000000001</v>
          </cell>
        </row>
        <row r="298">
          <cell r="D298" t="str">
            <v xml:space="preserve">Madera 1" x  12" x 16' </v>
          </cell>
          <cell r="E298" t="str">
            <v xml:space="preserve"> Ud </v>
          </cell>
          <cell r="F298">
            <v>575.83999999999992</v>
          </cell>
          <cell r="G298">
            <v>103.65119999999997</v>
          </cell>
          <cell r="H298">
            <v>679.49119999999994</v>
          </cell>
        </row>
        <row r="299">
          <cell r="D299" t="str">
            <v xml:space="preserve">Madera 1" x  12" x 8' </v>
          </cell>
          <cell r="E299" t="str">
            <v xml:space="preserve"> Ud </v>
          </cell>
          <cell r="F299">
            <v>287.91999999999996</v>
          </cell>
          <cell r="G299">
            <v>51.825599999999987</v>
          </cell>
          <cell r="H299">
            <v>339.74559999999997</v>
          </cell>
        </row>
        <row r="300">
          <cell r="D300" t="str">
            <v xml:space="preserve">Madera 1" x  4" x 10' </v>
          </cell>
          <cell r="E300" t="str">
            <v xml:space="preserve"> Ud </v>
          </cell>
          <cell r="F300">
            <v>119.96666666666668</v>
          </cell>
          <cell r="G300">
            <v>21.594000000000001</v>
          </cell>
          <cell r="H300">
            <v>141.56066666666669</v>
          </cell>
        </row>
        <row r="301">
          <cell r="D301" t="str">
            <v xml:space="preserve">Madera 1" x  4" x 12' </v>
          </cell>
          <cell r="E301" t="str">
            <v xml:space="preserve"> Ud </v>
          </cell>
          <cell r="F301">
            <v>143.96</v>
          </cell>
          <cell r="G301">
            <v>25.912800000000001</v>
          </cell>
          <cell r="H301">
            <v>169.87280000000001</v>
          </cell>
        </row>
        <row r="302">
          <cell r="D302" t="str">
            <v xml:space="preserve">Madera 1" x  4" x 16' </v>
          </cell>
          <cell r="E302" t="str">
            <v xml:space="preserve"> Ud </v>
          </cell>
          <cell r="F302">
            <v>191.94666666666666</v>
          </cell>
          <cell r="G302">
            <v>34.550399999999996</v>
          </cell>
          <cell r="H302">
            <v>226.49706666666665</v>
          </cell>
        </row>
        <row r="303">
          <cell r="D303" t="str">
            <v xml:space="preserve">Madera 1" x  4" x 8' </v>
          </cell>
          <cell r="E303" t="str">
            <v xml:space="preserve"> Ud </v>
          </cell>
          <cell r="F303">
            <v>95.973333333333329</v>
          </cell>
          <cell r="G303">
            <v>17.275199999999998</v>
          </cell>
          <cell r="H303">
            <v>113.24853333333333</v>
          </cell>
        </row>
        <row r="304">
          <cell r="D304" t="str">
            <v xml:space="preserve">Madera 1" x  6" x 8' </v>
          </cell>
          <cell r="E304" t="str">
            <v xml:space="preserve"> Ud </v>
          </cell>
          <cell r="F304">
            <v>143.95999999999998</v>
          </cell>
          <cell r="G304">
            <v>25.912799999999994</v>
          </cell>
          <cell r="H304">
            <v>169.87279999999998</v>
          </cell>
        </row>
        <row r="305">
          <cell r="D305" t="str">
            <v xml:space="preserve">Madera 1" x  8" x 8' </v>
          </cell>
          <cell r="E305" t="str">
            <v xml:space="preserve"> Ud </v>
          </cell>
          <cell r="F305">
            <v>191.94666666666666</v>
          </cell>
          <cell r="G305">
            <v>34.550399999999996</v>
          </cell>
          <cell r="H305">
            <v>226.49706666666665</v>
          </cell>
        </row>
        <row r="306">
          <cell r="D306" t="str">
            <v xml:space="preserve">Madera 2" x  4" x 10' </v>
          </cell>
          <cell r="E306" t="str">
            <v xml:space="preserve"> Ud </v>
          </cell>
          <cell r="F306">
            <v>239.93333333333337</v>
          </cell>
          <cell r="G306">
            <v>43.188000000000002</v>
          </cell>
          <cell r="H306">
            <v>283.12133333333338</v>
          </cell>
        </row>
        <row r="307">
          <cell r="D307" t="str">
            <v xml:space="preserve">Madera 2" x  4" x 12' </v>
          </cell>
          <cell r="E307" t="str">
            <v xml:space="preserve"> Ud </v>
          </cell>
          <cell r="F307">
            <v>287.92</v>
          </cell>
          <cell r="G307">
            <v>51.825600000000001</v>
          </cell>
          <cell r="H307">
            <v>339.74560000000002</v>
          </cell>
        </row>
        <row r="308">
          <cell r="D308" t="str">
            <v xml:space="preserve">Madera 2" x  4" x 16' </v>
          </cell>
          <cell r="E308" t="str">
            <v xml:space="preserve"> Ud </v>
          </cell>
          <cell r="F308">
            <v>383.89333333333332</v>
          </cell>
          <cell r="G308">
            <v>69.100799999999992</v>
          </cell>
          <cell r="H308">
            <v>452.99413333333331</v>
          </cell>
        </row>
        <row r="309">
          <cell r="D309" t="str">
            <v xml:space="preserve">Madera 2" x  4" x 8' </v>
          </cell>
          <cell r="E309" t="str">
            <v xml:space="preserve"> Ud </v>
          </cell>
          <cell r="F309">
            <v>191.94666666666666</v>
          </cell>
          <cell r="G309">
            <v>34.550399999999996</v>
          </cell>
          <cell r="H309">
            <v>226.49706666666665</v>
          </cell>
        </row>
        <row r="310">
          <cell r="D310" t="str">
            <v xml:space="preserve">Madera 2" x  8" x 10' </v>
          </cell>
          <cell r="E310" t="str">
            <v xml:space="preserve"> Ud </v>
          </cell>
          <cell r="F310">
            <v>479.86666666666673</v>
          </cell>
          <cell r="G310">
            <v>86.376000000000005</v>
          </cell>
          <cell r="H310">
            <v>566.24266666666676</v>
          </cell>
        </row>
        <row r="311">
          <cell r="D311" t="str">
            <v xml:space="preserve">Madera 2" x  8" x 12' </v>
          </cell>
          <cell r="E311" t="str">
            <v xml:space="preserve"> Ud </v>
          </cell>
          <cell r="F311">
            <v>575.84</v>
          </cell>
          <cell r="G311">
            <v>103.6512</v>
          </cell>
          <cell r="H311">
            <v>679.49120000000005</v>
          </cell>
        </row>
        <row r="312">
          <cell r="D312" t="str">
            <v xml:space="preserve">Madera 2" x  8" x 16' </v>
          </cell>
          <cell r="E312" t="str">
            <v xml:space="preserve"> Ud </v>
          </cell>
          <cell r="F312">
            <v>767.78666666666663</v>
          </cell>
          <cell r="G312">
            <v>138.20159999999998</v>
          </cell>
          <cell r="H312">
            <v>905.98826666666662</v>
          </cell>
        </row>
        <row r="313">
          <cell r="D313" t="str">
            <v xml:space="preserve">Madera 2" x  8" x 8' </v>
          </cell>
          <cell r="E313" t="str">
            <v xml:space="preserve"> Ud </v>
          </cell>
          <cell r="F313">
            <v>383.89333333333332</v>
          </cell>
          <cell r="G313">
            <v>69.100799999999992</v>
          </cell>
          <cell r="H313">
            <v>452.99413333333331</v>
          </cell>
        </row>
        <row r="314">
          <cell r="D314" t="str">
            <v xml:space="preserve">Madera 4" x  4" x 12' </v>
          </cell>
          <cell r="E314" t="str">
            <v xml:space="preserve"> Ud </v>
          </cell>
          <cell r="F314">
            <v>575.84</v>
          </cell>
          <cell r="G314">
            <v>103.6512</v>
          </cell>
          <cell r="H314">
            <v>679.49120000000005</v>
          </cell>
        </row>
        <row r="315">
          <cell r="D315" t="str">
            <v xml:space="preserve">Madera 4" x  4" x 8' </v>
          </cell>
          <cell r="E315" t="str">
            <v xml:space="preserve"> Ud </v>
          </cell>
          <cell r="F315">
            <v>383.89333333333332</v>
          </cell>
          <cell r="G315">
            <v>69.100799999999992</v>
          </cell>
          <cell r="H315">
            <v>452.99413333333331</v>
          </cell>
        </row>
        <row r="316">
          <cell r="D316" t="str">
            <v>Plywood de 4'x8'x1/2"</v>
          </cell>
          <cell r="E316" t="str">
            <v xml:space="preserve"> Ud </v>
          </cell>
          <cell r="F316">
            <v>1200</v>
          </cell>
          <cell r="G316">
            <v>216</v>
          </cell>
          <cell r="H316">
            <v>1416</v>
          </cell>
        </row>
        <row r="317">
          <cell r="D317" t="str">
            <v>Plywood de 4'x8'x1/4"</v>
          </cell>
          <cell r="E317" t="str">
            <v xml:space="preserve"> Ud </v>
          </cell>
          <cell r="F317">
            <v>1200</v>
          </cell>
          <cell r="G317">
            <v>216</v>
          </cell>
          <cell r="H317">
            <v>1416</v>
          </cell>
        </row>
        <row r="318">
          <cell r="D318" t="str">
            <v>Plywood de 4'x8'x3/4"</v>
          </cell>
          <cell r="E318" t="str">
            <v xml:space="preserve"> Ud </v>
          </cell>
          <cell r="F318">
            <v>1200</v>
          </cell>
          <cell r="G318">
            <v>216</v>
          </cell>
          <cell r="H318">
            <v>1416</v>
          </cell>
        </row>
        <row r="319">
          <cell r="D319" t="str">
            <v>Enc. &amp; Desenc. Colu [ 0.15 x 0.15 ] m</v>
          </cell>
          <cell r="E319" t="str">
            <v>ml</v>
          </cell>
          <cell r="F319">
            <v>474.57627118644069</v>
          </cell>
          <cell r="G319">
            <v>85.423728813559322</v>
          </cell>
          <cell r="H319">
            <v>560</v>
          </cell>
        </row>
        <row r="320">
          <cell r="D320" t="str">
            <v>Enc. &amp; Desenc. Colu [ 0.15 x 0.20 ] m</v>
          </cell>
          <cell r="E320" t="str">
            <v>ml</v>
          </cell>
          <cell r="F320">
            <v>474.57627118644069</v>
          </cell>
          <cell r="G320">
            <v>85.423728813559322</v>
          </cell>
          <cell r="H320">
            <v>560</v>
          </cell>
        </row>
        <row r="321">
          <cell r="D321" t="str">
            <v>Enc. &amp; Desenc. Colu [ 0.15 x 0.30 ] m</v>
          </cell>
          <cell r="E321" t="str">
            <v>ml</v>
          </cell>
          <cell r="F321">
            <v>530.50847457627117</v>
          </cell>
          <cell r="G321">
            <v>95.491525423728802</v>
          </cell>
          <cell r="H321">
            <v>626</v>
          </cell>
        </row>
        <row r="322">
          <cell r="D322" t="str">
            <v>Enc. &amp; Desenc. Colu [ 0.20 x 0.20 ] m</v>
          </cell>
          <cell r="E322" t="str">
            <v>ml</v>
          </cell>
          <cell r="F322">
            <v>474.57627118644069</v>
          </cell>
          <cell r="G322">
            <v>85.423728813559322</v>
          </cell>
          <cell r="H322">
            <v>560</v>
          </cell>
        </row>
        <row r="323">
          <cell r="D323" t="str">
            <v>Enc. &amp; Desenc. Colu [ 0.20 x 0.25 ] m</v>
          </cell>
          <cell r="E323" t="str">
            <v>ml</v>
          </cell>
          <cell r="F323">
            <v>474.57627118644069</v>
          </cell>
          <cell r="G323">
            <v>85.423728813559322</v>
          </cell>
          <cell r="H323">
            <v>560</v>
          </cell>
        </row>
        <row r="324">
          <cell r="D324" t="str">
            <v>Enc. &amp; Desenc. Colu [ 0.20 x 0.30 ] m</v>
          </cell>
          <cell r="E324" t="str">
            <v>ml</v>
          </cell>
          <cell r="F324">
            <v>474.57627118644069</v>
          </cell>
          <cell r="G324">
            <v>85.423728813559322</v>
          </cell>
          <cell r="H324">
            <v>560</v>
          </cell>
        </row>
        <row r="325">
          <cell r="D325" t="str">
            <v>Enc. &amp; Desenc. Colu [ 0.20 x 0.35 ] m</v>
          </cell>
          <cell r="E325" t="str">
            <v>ml</v>
          </cell>
          <cell r="F325">
            <v>502.54237288135596</v>
          </cell>
          <cell r="G325">
            <v>90.457627118644069</v>
          </cell>
          <cell r="H325">
            <v>593</v>
          </cell>
        </row>
        <row r="326">
          <cell r="D326" t="str">
            <v>Enc. &amp; Desenc. Colu [ 0.20 x 0.40 ] m</v>
          </cell>
          <cell r="E326" t="str">
            <v>ml</v>
          </cell>
          <cell r="F326">
            <v>530.50847457627117</v>
          </cell>
          <cell r="G326">
            <v>95.491525423728802</v>
          </cell>
          <cell r="H326">
            <v>626</v>
          </cell>
        </row>
        <row r="327">
          <cell r="D327" t="str">
            <v>Enc. &amp; Desenc. Colu [ 0.20 x 0.45 ] m</v>
          </cell>
          <cell r="E327" t="str">
            <v>ml</v>
          </cell>
          <cell r="F327">
            <v>558.47457627118649</v>
          </cell>
          <cell r="G327">
            <v>100.52542372881356</v>
          </cell>
          <cell r="H327">
            <v>659</v>
          </cell>
        </row>
        <row r="328">
          <cell r="D328" t="str">
            <v>Enc. &amp; Desenc. Colu [ 0.20 x 0.50 ] m</v>
          </cell>
          <cell r="E328" t="str">
            <v>ml</v>
          </cell>
          <cell r="F328">
            <v>586.4406779661017</v>
          </cell>
          <cell r="G328">
            <v>105.5593220338983</v>
          </cell>
          <cell r="H328">
            <v>692</v>
          </cell>
        </row>
        <row r="329">
          <cell r="D329" t="str">
            <v>Enc. &amp; Desenc. Colu [ 0.20 x 0.55 ] m</v>
          </cell>
          <cell r="E329" t="str">
            <v>ml</v>
          </cell>
          <cell r="F329">
            <v>614.40677966101703</v>
          </cell>
          <cell r="G329">
            <v>110.59322033898306</v>
          </cell>
          <cell r="H329">
            <v>725.00000000000011</v>
          </cell>
        </row>
        <row r="330">
          <cell r="D330" t="str">
            <v>Enc. &amp; Desenc. Colu [ 0.20 x 0.60 ] m</v>
          </cell>
          <cell r="E330" t="str">
            <v>ml</v>
          </cell>
          <cell r="F330">
            <v>642.37288135593224</v>
          </cell>
          <cell r="G330">
            <v>115.62711864406779</v>
          </cell>
          <cell r="H330">
            <v>758</v>
          </cell>
        </row>
        <row r="331">
          <cell r="D331" t="str">
            <v>Enc. &amp; Desenc. Colu [ 0.20 x 0.65 ] m</v>
          </cell>
          <cell r="E331" t="str">
            <v>ml</v>
          </cell>
          <cell r="F331">
            <v>670.33898305084745</v>
          </cell>
          <cell r="G331">
            <v>120.66101694915254</v>
          </cell>
          <cell r="H331">
            <v>791</v>
          </cell>
        </row>
        <row r="332">
          <cell r="D332" t="str">
            <v>Enc. &amp; Desenc. Colu [ 0.20 x 0.70 ] m</v>
          </cell>
          <cell r="E332" t="str">
            <v>ml</v>
          </cell>
          <cell r="F332">
            <v>698.30508474576277</v>
          </cell>
          <cell r="G332">
            <v>125.69491525423729</v>
          </cell>
          <cell r="H332">
            <v>824</v>
          </cell>
        </row>
        <row r="333">
          <cell r="D333" t="str">
            <v>Enc. &amp; Desenc. Colu [ 0.20 x 0.75 ] m</v>
          </cell>
          <cell r="E333" t="str">
            <v>ml</v>
          </cell>
          <cell r="F333">
            <v>726.27118644067798</v>
          </cell>
          <cell r="G333">
            <v>130.72881355932202</v>
          </cell>
          <cell r="H333">
            <v>857</v>
          </cell>
        </row>
        <row r="334">
          <cell r="D334" t="str">
            <v>Enc. &amp; Desenc. Colu [ 0.20 x 0.80 ] m</v>
          </cell>
          <cell r="E334" t="str">
            <v>ml</v>
          </cell>
          <cell r="F334">
            <v>754.2372881355933</v>
          </cell>
          <cell r="G334">
            <v>135.76271186440678</v>
          </cell>
          <cell r="H334">
            <v>890.00000000000011</v>
          </cell>
        </row>
        <row r="335">
          <cell r="D335" t="str">
            <v>Enc. &amp; Desenc. Colu [ 0.25 x 0.25 ] m</v>
          </cell>
          <cell r="E335" t="str">
            <v>ml</v>
          </cell>
          <cell r="F335">
            <v>474.57627118644069</v>
          </cell>
          <cell r="G335">
            <v>85.423728813559322</v>
          </cell>
          <cell r="H335">
            <v>560</v>
          </cell>
        </row>
        <row r="336">
          <cell r="D336" t="str">
            <v>Enc. &amp; Desenc. Colu [ 0.25 x 0.30 ] m</v>
          </cell>
          <cell r="E336" t="str">
            <v>ml</v>
          </cell>
          <cell r="F336">
            <v>474.57627118644069</v>
          </cell>
          <cell r="G336">
            <v>85.423728813559322</v>
          </cell>
          <cell r="H336">
            <v>560</v>
          </cell>
        </row>
        <row r="337">
          <cell r="D337" t="str">
            <v>Enc. &amp; Desenc. Colu [ 0.25 x 0.35 ] m</v>
          </cell>
          <cell r="E337" t="str">
            <v>ml</v>
          </cell>
          <cell r="F337">
            <v>502.54237288135596</v>
          </cell>
          <cell r="G337">
            <v>90.457627118644069</v>
          </cell>
          <cell r="H337">
            <v>593</v>
          </cell>
        </row>
        <row r="338">
          <cell r="D338" t="str">
            <v>Enc. &amp; Desenc. Colu [ 0.25 x 0.40 ] m</v>
          </cell>
          <cell r="E338" t="str">
            <v>ml</v>
          </cell>
          <cell r="F338">
            <v>530.50847457627117</v>
          </cell>
          <cell r="G338">
            <v>95.491525423728802</v>
          </cell>
          <cell r="H338">
            <v>626</v>
          </cell>
        </row>
        <row r="339">
          <cell r="D339" t="str">
            <v>Enc. &amp; Desenc. Colu [ 0.25 x 0.45 ] m</v>
          </cell>
          <cell r="E339" t="str">
            <v>ml</v>
          </cell>
          <cell r="F339">
            <v>558.47457627118649</v>
          </cell>
          <cell r="G339">
            <v>100.52542372881356</v>
          </cell>
          <cell r="H339">
            <v>659</v>
          </cell>
        </row>
        <row r="340">
          <cell r="D340" t="str">
            <v>Enc. &amp; Desenc. Colu [ 0.25 x 0.50 ] m</v>
          </cell>
          <cell r="E340" t="str">
            <v>ml</v>
          </cell>
          <cell r="F340">
            <v>586.4406779661017</v>
          </cell>
          <cell r="G340">
            <v>105.5593220338983</v>
          </cell>
          <cell r="H340">
            <v>692</v>
          </cell>
        </row>
        <row r="341">
          <cell r="D341" t="str">
            <v>Enc. &amp; Desenc. Colu [ 0.25 x 0.55 ] m</v>
          </cell>
          <cell r="E341" t="str">
            <v>ml</v>
          </cell>
          <cell r="F341">
            <v>614.40677966101703</v>
          </cell>
          <cell r="G341">
            <v>110.59322033898306</v>
          </cell>
          <cell r="H341">
            <v>725.00000000000011</v>
          </cell>
        </row>
        <row r="342">
          <cell r="D342" t="str">
            <v>Enc. &amp; Desenc. Colu [ 0.25 x 0.60 ] m</v>
          </cell>
          <cell r="E342" t="str">
            <v>ml</v>
          </cell>
          <cell r="F342">
            <v>642.37288135593224</v>
          </cell>
          <cell r="G342">
            <v>115.62711864406779</v>
          </cell>
          <cell r="H342">
            <v>758</v>
          </cell>
        </row>
        <row r="343">
          <cell r="D343" t="str">
            <v>Enc. &amp; Desenc. Colu [ 0.25 x 0.65 ] m</v>
          </cell>
          <cell r="E343" t="str">
            <v>ml</v>
          </cell>
          <cell r="F343">
            <v>670.33898305084745</v>
          </cell>
          <cell r="G343">
            <v>120.66101694915254</v>
          </cell>
          <cell r="H343">
            <v>791</v>
          </cell>
        </row>
        <row r="344">
          <cell r="D344" t="str">
            <v>Enc. &amp; Desenc. Colu [ 0.25 x 0.70 ] m</v>
          </cell>
          <cell r="E344" t="str">
            <v>ml</v>
          </cell>
          <cell r="F344">
            <v>698.30508474576277</v>
          </cell>
          <cell r="G344">
            <v>125.69491525423729</v>
          </cell>
          <cell r="H344">
            <v>824</v>
          </cell>
        </row>
        <row r="345">
          <cell r="D345" t="str">
            <v>Enc. &amp; Desenc. Colu [ 0.25 x 0.75 ] m</v>
          </cell>
          <cell r="E345" t="str">
            <v>ml</v>
          </cell>
          <cell r="F345">
            <v>726.27118644067798</v>
          </cell>
          <cell r="G345">
            <v>130.72881355932202</v>
          </cell>
          <cell r="H345">
            <v>857</v>
          </cell>
        </row>
        <row r="346">
          <cell r="D346" t="str">
            <v>Enc. &amp; Desenc. Colu [ 0.25 x 0.80 ] m</v>
          </cell>
          <cell r="E346" t="str">
            <v>ml</v>
          </cell>
          <cell r="F346">
            <v>754.2372881355933</v>
          </cell>
          <cell r="G346">
            <v>135.76271186440678</v>
          </cell>
          <cell r="H346">
            <v>890.00000000000011</v>
          </cell>
        </row>
        <row r="347">
          <cell r="D347" t="str">
            <v>Enc. &amp; Desenc. Colu [ 0.30 x 0.30 ] m</v>
          </cell>
          <cell r="E347" t="str">
            <v>ml</v>
          </cell>
          <cell r="F347">
            <v>474.57627118644069</v>
          </cell>
          <cell r="G347">
            <v>85.423728813559322</v>
          </cell>
          <cell r="H347">
            <v>560</v>
          </cell>
        </row>
        <row r="348">
          <cell r="D348" t="str">
            <v>Enc. &amp; Desenc. Colu [ 0.30 x 0.35 ] m</v>
          </cell>
          <cell r="E348" t="str">
            <v>ml</v>
          </cell>
          <cell r="F348">
            <v>502.54237288135596</v>
          </cell>
          <cell r="G348">
            <v>90.457627118644069</v>
          </cell>
          <cell r="H348">
            <v>593</v>
          </cell>
        </row>
        <row r="349">
          <cell r="D349" t="str">
            <v>Enc. &amp; Desenc. Colu [ 0.30 x 0.40 ] m</v>
          </cell>
          <cell r="E349" t="str">
            <v>ml</v>
          </cell>
          <cell r="F349">
            <v>530.50847457627117</v>
          </cell>
          <cell r="G349">
            <v>95.491525423728802</v>
          </cell>
          <cell r="H349">
            <v>626</v>
          </cell>
        </row>
        <row r="350">
          <cell r="D350" t="str">
            <v>Enc. &amp; Desenc. Colu [ 0.30 x 0.45 ] m</v>
          </cell>
          <cell r="E350" t="str">
            <v>ml</v>
          </cell>
          <cell r="F350">
            <v>558.47457627118649</v>
          </cell>
          <cell r="G350">
            <v>100.52542372881356</v>
          </cell>
          <cell r="H350">
            <v>659</v>
          </cell>
        </row>
        <row r="351">
          <cell r="D351" t="str">
            <v>Enc. &amp; Desenc. Colu [ 0.30 x 0.50 ] m</v>
          </cell>
          <cell r="E351" t="str">
            <v>ml</v>
          </cell>
          <cell r="F351">
            <v>586.4406779661017</v>
          </cell>
          <cell r="G351">
            <v>105.5593220338983</v>
          </cell>
          <cell r="H351">
            <v>692</v>
          </cell>
        </row>
        <row r="352">
          <cell r="D352" t="str">
            <v>Enc. &amp; Desenc. Colu [ 0.30 x 0.55 ] m</v>
          </cell>
          <cell r="E352" t="str">
            <v>ml</v>
          </cell>
          <cell r="F352">
            <v>614.40677966101703</v>
          </cell>
          <cell r="G352">
            <v>110.59322033898306</v>
          </cell>
          <cell r="H352">
            <v>725.00000000000011</v>
          </cell>
        </row>
        <row r="353">
          <cell r="D353" t="str">
            <v>Enc. &amp; Desenc. Colu [ 0.30 x 0.60 ] m</v>
          </cell>
          <cell r="E353" t="str">
            <v>ml</v>
          </cell>
          <cell r="F353">
            <v>642.37288135593224</v>
          </cell>
          <cell r="G353">
            <v>115.62711864406779</v>
          </cell>
          <cell r="H353">
            <v>758</v>
          </cell>
        </row>
        <row r="354">
          <cell r="D354" t="str">
            <v>Enc. &amp; Desenc. Colu [ 0.30 x 0.65 ] m</v>
          </cell>
          <cell r="E354" t="str">
            <v>ml</v>
          </cell>
          <cell r="F354">
            <v>670.33898305084745</v>
          </cell>
          <cell r="G354">
            <v>120.66101694915254</v>
          </cell>
          <cell r="H354">
            <v>791</v>
          </cell>
        </row>
        <row r="355">
          <cell r="D355" t="str">
            <v>Enc. &amp; Desenc. Colu [ 0.30 x 0.70 ] m</v>
          </cell>
          <cell r="E355" t="str">
            <v>ml</v>
          </cell>
          <cell r="F355">
            <v>698.30508474576277</v>
          </cell>
          <cell r="G355">
            <v>125.69491525423729</v>
          </cell>
          <cell r="H355">
            <v>824</v>
          </cell>
        </row>
        <row r="356">
          <cell r="D356" t="str">
            <v>Enc. &amp; Desenc. Colu [ 0.30 x 0.75 ] m</v>
          </cell>
          <cell r="E356" t="str">
            <v>ml</v>
          </cell>
          <cell r="F356">
            <v>726.27118644067798</v>
          </cell>
          <cell r="G356">
            <v>130.72881355932202</v>
          </cell>
          <cell r="H356">
            <v>857</v>
          </cell>
        </row>
        <row r="357">
          <cell r="D357" t="str">
            <v>Enc. &amp; Desenc. Colu [ 0.30 x 0.80 ] m</v>
          </cell>
          <cell r="E357" t="str">
            <v>ml</v>
          </cell>
          <cell r="F357">
            <v>754.2372881355933</v>
          </cell>
          <cell r="G357">
            <v>135.76271186440678</v>
          </cell>
          <cell r="H357">
            <v>890.00000000000011</v>
          </cell>
        </row>
        <row r="358">
          <cell r="D358" t="str">
            <v>Enc. &amp; Desenc. Colu [ 0.35 x 0.35 ] m</v>
          </cell>
          <cell r="E358" t="str">
            <v>ml</v>
          </cell>
          <cell r="F358">
            <v>530.50847457627117</v>
          </cell>
          <cell r="G358">
            <v>95.491525423728802</v>
          </cell>
          <cell r="H358">
            <v>626</v>
          </cell>
        </row>
        <row r="359">
          <cell r="D359" t="str">
            <v>Enc. &amp; Desenc. Colu [ 0.35 x 0.40 ] m</v>
          </cell>
          <cell r="E359" t="str">
            <v>ml</v>
          </cell>
          <cell r="F359">
            <v>558.47457627118649</v>
          </cell>
          <cell r="G359">
            <v>100.52542372881356</v>
          </cell>
          <cell r="H359">
            <v>659</v>
          </cell>
        </row>
        <row r="360">
          <cell r="D360" t="str">
            <v>Enc. &amp; Desenc. Colu [ 0.35 x 0.45 ] m</v>
          </cell>
          <cell r="E360" t="str">
            <v>ml</v>
          </cell>
          <cell r="F360">
            <v>614.40677966101703</v>
          </cell>
          <cell r="G360">
            <v>110.59322033898306</v>
          </cell>
          <cell r="H360">
            <v>725.00000000000011</v>
          </cell>
        </row>
        <row r="361">
          <cell r="D361" t="str">
            <v>Enc. &amp; Desenc. Colu [ 0.35 x 0.50 ] m</v>
          </cell>
          <cell r="E361" t="str">
            <v>ml</v>
          </cell>
          <cell r="F361">
            <v>642.37288135593224</v>
          </cell>
          <cell r="G361">
            <v>115.62711864406779</v>
          </cell>
          <cell r="H361">
            <v>758</v>
          </cell>
        </row>
        <row r="362">
          <cell r="D362" t="str">
            <v>Enc. &amp; Desenc. Colu [ 0.35 x 0.55 ] m</v>
          </cell>
          <cell r="E362" t="str">
            <v>ml</v>
          </cell>
          <cell r="F362">
            <v>670.33898305084745</v>
          </cell>
          <cell r="G362">
            <v>120.66101694915254</v>
          </cell>
          <cell r="H362">
            <v>791</v>
          </cell>
        </row>
        <row r="363">
          <cell r="D363" t="str">
            <v>Enc. &amp; Desenc. Colu [ 0.35 x 0.60 ] m</v>
          </cell>
          <cell r="E363" t="str">
            <v>ml</v>
          </cell>
          <cell r="F363">
            <v>698.30508474576277</v>
          </cell>
          <cell r="G363">
            <v>125.69491525423729</v>
          </cell>
          <cell r="H363">
            <v>824</v>
          </cell>
        </row>
        <row r="364">
          <cell r="D364" t="str">
            <v>Enc. &amp; Desenc. Colu [ 0.40 x 0.40 ] m</v>
          </cell>
          <cell r="E364" t="str">
            <v>ml</v>
          </cell>
          <cell r="F364">
            <v>586.4406779661017</v>
          </cell>
          <cell r="G364">
            <v>105.5593220338983</v>
          </cell>
          <cell r="H364">
            <v>692</v>
          </cell>
        </row>
        <row r="365">
          <cell r="D365" t="str">
            <v>Enc. &amp; Desenc. Colu [ 0.40 x 0.45 ] m</v>
          </cell>
          <cell r="E365" t="str">
            <v>ml</v>
          </cell>
          <cell r="F365">
            <v>614.40677966101703</v>
          </cell>
          <cell r="G365">
            <v>110.59322033898306</v>
          </cell>
          <cell r="H365">
            <v>725.00000000000011</v>
          </cell>
        </row>
        <row r="366">
          <cell r="D366" t="str">
            <v>Enc. &amp; Desenc. Colu [ 0.40 x 0.50 ] m</v>
          </cell>
          <cell r="E366" t="str">
            <v>ml</v>
          </cell>
          <cell r="F366">
            <v>642.37288135593224</v>
          </cell>
          <cell r="G366">
            <v>115.62711864406779</v>
          </cell>
          <cell r="H366">
            <v>758</v>
          </cell>
        </row>
        <row r="367">
          <cell r="D367" t="str">
            <v>Enc. &amp; Desenc. Colu [ 0.40 x 0.55 ] m</v>
          </cell>
          <cell r="E367" t="str">
            <v>ml</v>
          </cell>
          <cell r="F367">
            <v>670.33898305084745</v>
          </cell>
          <cell r="G367">
            <v>120.66101694915254</v>
          </cell>
          <cell r="H367">
            <v>791</v>
          </cell>
        </row>
        <row r="368">
          <cell r="D368" t="str">
            <v>Enc. &amp; Desenc. Colu [ 0.40 x 0.60 ] m</v>
          </cell>
          <cell r="E368" t="str">
            <v>ml</v>
          </cell>
          <cell r="F368">
            <v>698.30508474576277</v>
          </cell>
          <cell r="G368">
            <v>125.69491525423729</v>
          </cell>
          <cell r="H368">
            <v>824</v>
          </cell>
        </row>
        <row r="369">
          <cell r="D369" t="str">
            <v>Enc. &amp; Desenc. Colu [ 0.40 x 0.65 ] m</v>
          </cell>
          <cell r="E369" t="str">
            <v>ml</v>
          </cell>
          <cell r="F369">
            <v>726.27118644067798</v>
          </cell>
          <cell r="G369">
            <v>130.72881355932202</v>
          </cell>
          <cell r="H369">
            <v>857</v>
          </cell>
        </row>
        <row r="370">
          <cell r="D370" t="str">
            <v>Enc. &amp; Desenc. Colu [ 0.40 x 0.70 ] m</v>
          </cell>
          <cell r="E370" t="str">
            <v>ml</v>
          </cell>
          <cell r="F370">
            <v>754.2372881355933</v>
          </cell>
          <cell r="G370">
            <v>135.76271186440678</v>
          </cell>
          <cell r="H370">
            <v>890.00000000000011</v>
          </cell>
        </row>
        <row r="371">
          <cell r="D371" t="str">
            <v>Enc. &amp; Desenc. Colu [ 0.40 x 0.75 ] m</v>
          </cell>
          <cell r="E371" t="str">
            <v>ml</v>
          </cell>
          <cell r="F371">
            <v>782.20338983050851</v>
          </cell>
          <cell r="G371">
            <v>140.79661016949152</v>
          </cell>
          <cell r="H371">
            <v>923</v>
          </cell>
        </row>
        <row r="372">
          <cell r="D372" t="str">
            <v>Enc. &amp; Desenc. Colu [ 0.40 x 0.80 ] m</v>
          </cell>
          <cell r="E372" t="str">
            <v>ml</v>
          </cell>
          <cell r="F372">
            <v>810.16949152542372</v>
          </cell>
          <cell r="G372">
            <v>145.83050847457628</v>
          </cell>
          <cell r="H372">
            <v>956</v>
          </cell>
        </row>
        <row r="373">
          <cell r="D373" t="str">
            <v>Enc. &amp; Desenc. Colu [ 0.45 x 0.45 ] m</v>
          </cell>
          <cell r="E373" t="str">
            <v>ml</v>
          </cell>
          <cell r="F373">
            <v>642.37288135593224</v>
          </cell>
          <cell r="G373">
            <v>115.62711864406779</v>
          </cell>
          <cell r="H373">
            <v>758</v>
          </cell>
        </row>
        <row r="374">
          <cell r="D374" t="str">
            <v>Enc. &amp; Desenc. Colu [ 0.45 x 0.50 ] m</v>
          </cell>
          <cell r="E374" t="str">
            <v>ml</v>
          </cell>
          <cell r="F374">
            <v>642.37288135593224</v>
          </cell>
          <cell r="G374">
            <v>115.62711864406779</v>
          </cell>
          <cell r="H374">
            <v>758</v>
          </cell>
        </row>
        <row r="375">
          <cell r="D375" t="str">
            <v>Enc. &amp; Desenc. Colu [ 0.45 x 0.55 ] m</v>
          </cell>
          <cell r="E375" t="str">
            <v>ml</v>
          </cell>
          <cell r="F375">
            <v>670.33898305084745</v>
          </cell>
          <cell r="G375">
            <v>120.66101694915254</v>
          </cell>
          <cell r="H375">
            <v>791</v>
          </cell>
        </row>
        <row r="376">
          <cell r="D376" t="str">
            <v>Enc. &amp; Desenc. Colu [ 0.45 x 0.60 ] m</v>
          </cell>
          <cell r="E376" t="str">
            <v>ml</v>
          </cell>
          <cell r="F376">
            <v>698.30508474576277</v>
          </cell>
          <cell r="G376">
            <v>125.69491525423729</v>
          </cell>
          <cell r="H376">
            <v>824</v>
          </cell>
        </row>
        <row r="377">
          <cell r="D377" t="str">
            <v>Enc. &amp; Desenc. Colu [ 0.45 x 0.65 ] m</v>
          </cell>
          <cell r="E377" t="str">
            <v>ml</v>
          </cell>
          <cell r="F377">
            <v>698.30508474576277</v>
          </cell>
          <cell r="G377">
            <v>125.69491525423729</v>
          </cell>
          <cell r="H377">
            <v>824</v>
          </cell>
        </row>
        <row r="378">
          <cell r="D378" t="str">
            <v>Enc. &amp; Desenc. Colu [ 0.50 x 0.50 ] m</v>
          </cell>
          <cell r="E378" t="str">
            <v>ml</v>
          </cell>
          <cell r="F378">
            <v>698.30508474576277</v>
          </cell>
          <cell r="G378">
            <v>125.69491525423729</v>
          </cell>
          <cell r="H378">
            <v>824</v>
          </cell>
        </row>
        <row r="379">
          <cell r="D379" t="str">
            <v>Enc. &amp; Desenc. Colu [ 0.50 x 0.55 ] m</v>
          </cell>
          <cell r="E379" t="str">
            <v>ml</v>
          </cell>
          <cell r="F379">
            <v>726.27118644067798</v>
          </cell>
          <cell r="G379">
            <v>130.72881355932202</v>
          </cell>
          <cell r="H379">
            <v>857</v>
          </cell>
        </row>
        <row r="380">
          <cell r="D380" t="str">
            <v>Enc. &amp; Desenc. Colu [ 0.50 x 0.60 ] m</v>
          </cell>
          <cell r="E380" t="str">
            <v>ml</v>
          </cell>
          <cell r="F380">
            <v>810.16949152542372</v>
          </cell>
          <cell r="G380">
            <v>145.83050847457628</v>
          </cell>
          <cell r="H380">
            <v>956</v>
          </cell>
        </row>
        <row r="381">
          <cell r="D381" t="str">
            <v>Enc. &amp; Desenc. Colu [ 0.50 x 0.65 ] m</v>
          </cell>
          <cell r="E381" t="str">
            <v>ml</v>
          </cell>
          <cell r="F381">
            <v>782.20338983050851</v>
          </cell>
          <cell r="G381">
            <v>140.79661016949152</v>
          </cell>
          <cell r="H381">
            <v>923</v>
          </cell>
        </row>
        <row r="382">
          <cell r="D382" t="str">
            <v>Enc. &amp; Desenc. Colu [ 0.50 x 0.70 ] m</v>
          </cell>
          <cell r="E382" t="str">
            <v>ml</v>
          </cell>
          <cell r="F382">
            <v>810.16949152542372</v>
          </cell>
          <cell r="G382">
            <v>145.83050847457628</v>
          </cell>
          <cell r="H382">
            <v>956</v>
          </cell>
        </row>
        <row r="383">
          <cell r="D383" t="str">
            <v>Enc. &amp; Desenc. Colu [ 0.50 x 0.75 ] m</v>
          </cell>
          <cell r="E383" t="str">
            <v>ml</v>
          </cell>
          <cell r="F383">
            <v>838.13559322033905</v>
          </cell>
          <cell r="G383">
            <v>150.86440677966101</v>
          </cell>
          <cell r="H383">
            <v>989</v>
          </cell>
        </row>
        <row r="384">
          <cell r="D384" t="str">
            <v>Enc. &amp; Desenc. Colu [ 0.50 x 0.80 ] m</v>
          </cell>
          <cell r="E384" t="str">
            <v>ml</v>
          </cell>
          <cell r="F384">
            <v>866.10169491525426</v>
          </cell>
          <cell r="G384">
            <v>155.89830508474577</v>
          </cell>
          <cell r="H384">
            <v>1022</v>
          </cell>
        </row>
        <row r="385">
          <cell r="D385" t="str">
            <v>Enc. &amp; Desenc. Colu [ 0.55 x 0.55 ] m</v>
          </cell>
          <cell r="E385" t="str">
            <v>ml</v>
          </cell>
          <cell r="F385">
            <v>754.2372881355933</v>
          </cell>
          <cell r="G385">
            <v>135.76271186440678</v>
          </cell>
          <cell r="H385">
            <v>890.00000000000011</v>
          </cell>
        </row>
        <row r="386">
          <cell r="D386" t="str">
            <v>Enc. &amp; Desenc. Colu [ 0.60 x 0.60 ] m</v>
          </cell>
          <cell r="E386" t="str">
            <v>ml</v>
          </cell>
          <cell r="F386">
            <v>810.16949152542372</v>
          </cell>
          <cell r="G386">
            <v>145.83050847457628</v>
          </cell>
          <cell r="H386">
            <v>956</v>
          </cell>
        </row>
        <row r="387">
          <cell r="D387" t="str">
            <v>Enc. &amp; Desenc. Colu [ 0.60 x 0.65 ] m</v>
          </cell>
          <cell r="E387" t="str">
            <v>ml</v>
          </cell>
          <cell r="F387">
            <v>838.13559322033905</v>
          </cell>
          <cell r="G387">
            <v>150.86440677966101</v>
          </cell>
          <cell r="H387">
            <v>989</v>
          </cell>
        </row>
        <row r="388">
          <cell r="D388" t="str">
            <v>Enc. &amp; Desenc. Colu [ 0.60 x 0.70 ] m</v>
          </cell>
          <cell r="E388" t="str">
            <v>ml</v>
          </cell>
          <cell r="F388">
            <v>866.10169491525426</v>
          </cell>
          <cell r="G388">
            <v>155.89830508474577</v>
          </cell>
          <cell r="H388">
            <v>1022</v>
          </cell>
        </row>
        <row r="389">
          <cell r="D389" t="str">
            <v>Enc. &amp; Desenc. Colu [ 0.60 x 0.75 ] m</v>
          </cell>
          <cell r="E389" t="str">
            <v>ml</v>
          </cell>
          <cell r="F389">
            <v>894.06779661016958</v>
          </cell>
          <cell r="G389">
            <v>160.93220338983051</v>
          </cell>
          <cell r="H389">
            <v>1055</v>
          </cell>
        </row>
        <row r="390">
          <cell r="D390" t="str">
            <v>Enc. &amp; Desenc. Colu [ 0.60 x 0.80 ] m</v>
          </cell>
          <cell r="E390" t="str">
            <v>ml</v>
          </cell>
          <cell r="F390">
            <v>922.03389830508479</v>
          </cell>
          <cell r="G390">
            <v>165.96610169491527</v>
          </cell>
          <cell r="H390">
            <v>1088</v>
          </cell>
        </row>
        <row r="391">
          <cell r="D391" t="str">
            <v>Enc. &amp; Desenc. Colu [ 0.65 x 0.65 ] m</v>
          </cell>
          <cell r="E391" t="str">
            <v>ml</v>
          </cell>
          <cell r="F391">
            <v>866.10169491525426</v>
          </cell>
          <cell r="G391">
            <v>155.89830508474577</v>
          </cell>
          <cell r="H391">
            <v>1022</v>
          </cell>
        </row>
        <row r="392">
          <cell r="D392" t="str">
            <v>Enc. &amp; Desenc. Colu [ 0.65 x 0.70 ] m</v>
          </cell>
          <cell r="E392" t="str">
            <v>ml</v>
          </cell>
          <cell r="F392">
            <v>950</v>
          </cell>
          <cell r="G392">
            <v>171</v>
          </cell>
          <cell r="H392">
            <v>1121</v>
          </cell>
        </row>
        <row r="393">
          <cell r="D393" t="str">
            <v>Enc. &amp; Desenc. Colu [ 0.70 x 0.70 ] m</v>
          </cell>
          <cell r="E393" t="str">
            <v>ml</v>
          </cell>
          <cell r="F393">
            <v>922.03389830508479</v>
          </cell>
          <cell r="G393">
            <v>165.96610169491527</v>
          </cell>
          <cell r="H393">
            <v>1088</v>
          </cell>
        </row>
        <row r="394">
          <cell r="D394" t="str">
            <v>Enc. &amp; Desenc. Colu [ 0.70 x 0.75 ] m</v>
          </cell>
          <cell r="E394" t="str">
            <v>ml</v>
          </cell>
          <cell r="F394">
            <v>977.96610169491532</v>
          </cell>
          <cell r="G394">
            <v>176.03389830508476</v>
          </cell>
          <cell r="H394">
            <v>1154</v>
          </cell>
        </row>
        <row r="395">
          <cell r="D395" t="str">
            <v>Enc. &amp; Desenc. Colu [ 0.70 x 0.80 ] m</v>
          </cell>
          <cell r="E395" t="str">
            <v>ml</v>
          </cell>
          <cell r="F395">
            <v>977.96610169491532</v>
          </cell>
          <cell r="G395">
            <v>176.03389830508476</v>
          </cell>
          <cell r="H395">
            <v>1154</v>
          </cell>
        </row>
        <row r="396">
          <cell r="D396" t="str">
            <v>Enc. &amp; Desenc. Colu [ 0.75 x 0.75 ] m</v>
          </cell>
          <cell r="E396" t="str">
            <v>ml</v>
          </cell>
          <cell r="F396">
            <v>977.96610169491532</v>
          </cell>
          <cell r="G396">
            <v>176.03389830508476</v>
          </cell>
          <cell r="H396">
            <v>1154</v>
          </cell>
        </row>
        <row r="397">
          <cell r="D397" t="str">
            <v>Enc. &amp; Desenc. Colu [ 0.75 x 0.80 ] m</v>
          </cell>
          <cell r="E397" t="str">
            <v>ml</v>
          </cell>
          <cell r="F397">
            <v>1033.89830508</v>
          </cell>
          <cell r="G397">
            <v>186.10169491439999</v>
          </cell>
          <cell r="H397">
            <v>1219.9999999944</v>
          </cell>
        </row>
        <row r="398">
          <cell r="D398" t="str">
            <v>Enc. &amp; Desenc. Colu [ 0.80 x 0.100 ] m</v>
          </cell>
          <cell r="E398" t="str">
            <v>ml</v>
          </cell>
          <cell r="F398">
            <v>1033.89830508</v>
          </cell>
          <cell r="G398">
            <v>186.10169491439999</v>
          </cell>
          <cell r="H398">
            <v>1219.9999999944</v>
          </cell>
        </row>
        <row r="399">
          <cell r="D399" t="str">
            <v>Enc. &amp; Desenc. Colu [ 0.80 x 10.20 ] m</v>
          </cell>
          <cell r="E399" t="str">
            <v>ml</v>
          </cell>
          <cell r="F399">
            <v>1033.89830508</v>
          </cell>
          <cell r="G399">
            <v>186.10169491439999</v>
          </cell>
          <cell r="H399">
            <v>1219.9999999944</v>
          </cell>
        </row>
        <row r="400">
          <cell r="D400" t="str">
            <v>Enc. &amp; Desenc. Colu [ 0.80 x 0.80 ] m</v>
          </cell>
          <cell r="E400" t="str">
            <v>ml</v>
          </cell>
          <cell r="F400">
            <v>1033.89830508</v>
          </cell>
          <cell r="G400">
            <v>186.10169491439999</v>
          </cell>
          <cell r="H400">
            <v>1219.9999999944</v>
          </cell>
        </row>
        <row r="401">
          <cell r="D401" t="str">
            <v>Enc. &amp; Desenc. Colu R [ 0.20 x 0.20 ] m</v>
          </cell>
          <cell r="E401" t="str">
            <v>ml</v>
          </cell>
          <cell r="F401">
            <v>372.88135593220341</v>
          </cell>
          <cell r="G401">
            <v>67.118644067796609</v>
          </cell>
          <cell r="H401">
            <v>440</v>
          </cell>
        </row>
        <row r="402">
          <cell r="D402" t="str">
            <v>Enc. &amp; Desenc. Colu R [ 0.25 x 0.25 ] m</v>
          </cell>
          <cell r="E402" t="str">
            <v>ml</v>
          </cell>
          <cell r="F402">
            <v>455.50847457627123</v>
          </cell>
          <cell r="G402">
            <v>81.991525423728817</v>
          </cell>
          <cell r="H402">
            <v>537.5</v>
          </cell>
        </row>
        <row r="403">
          <cell r="D403" t="str">
            <v>Enc. &amp; Desenc. Colu R [ 0.30 x 0.30 ] m</v>
          </cell>
          <cell r="E403" t="str">
            <v>ml</v>
          </cell>
          <cell r="F403">
            <v>538.13559322033905</v>
          </cell>
          <cell r="G403">
            <v>96.864406779661024</v>
          </cell>
          <cell r="H403">
            <v>635.00000000000011</v>
          </cell>
        </row>
        <row r="404">
          <cell r="D404" t="str">
            <v>Enc. &amp; Desenc. Colu R [ 0.35 x 0.35 ] m</v>
          </cell>
          <cell r="E404" t="str">
            <v>ml</v>
          </cell>
          <cell r="F404">
            <v>595.33898305084745</v>
          </cell>
          <cell r="G404">
            <v>107.16101694915254</v>
          </cell>
          <cell r="H404">
            <v>702.5</v>
          </cell>
        </row>
        <row r="405">
          <cell r="D405" t="str">
            <v>Enc. &amp; Desenc. Colu R [ 0.40 x 0.40 ] m</v>
          </cell>
          <cell r="E405" t="str">
            <v>ml</v>
          </cell>
          <cell r="F405">
            <v>652.54237288135596</v>
          </cell>
          <cell r="G405">
            <v>117.45762711864407</v>
          </cell>
          <cell r="H405">
            <v>770</v>
          </cell>
        </row>
        <row r="406">
          <cell r="D406" t="str">
            <v>Enc. &amp; Desenc. Colu R [ 0.45 x 0.45 ] m</v>
          </cell>
          <cell r="E406" t="str">
            <v>ml</v>
          </cell>
          <cell r="F406">
            <v>709.74576271186447</v>
          </cell>
          <cell r="G406">
            <v>127.7542372881356</v>
          </cell>
          <cell r="H406">
            <v>837.50000000000011</v>
          </cell>
        </row>
        <row r="407">
          <cell r="D407" t="str">
            <v>Enc. &amp; Desenc. Colu R [ 0.50 x 0.50 ] m</v>
          </cell>
          <cell r="E407" t="str">
            <v>ml</v>
          </cell>
          <cell r="F407">
            <v>766.94915254237287</v>
          </cell>
          <cell r="G407">
            <v>138.0508474576271</v>
          </cell>
          <cell r="H407">
            <v>905</v>
          </cell>
        </row>
        <row r="408">
          <cell r="D408" t="str">
            <v>Enc. &amp; Desenc. Colu R [ 0.55 x 0.55 ] m</v>
          </cell>
          <cell r="E408" t="str">
            <v>ml</v>
          </cell>
          <cell r="F408">
            <v>824.15254237288138</v>
          </cell>
          <cell r="G408">
            <v>148.34745762711864</v>
          </cell>
          <cell r="H408">
            <v>972.5</v>
          </cell>
        </row>
        <row r="409">
          <cell r="D409" t="str">
            <v>Enc. &amp; Desenc. Colu R [ 0.60 x 0.60 ] m</v>
          </cell>
          <cell r="E409" t="str">
            <v>ml</v>
          </cell>
          <cell r="F409">
            <v>881.3559322033899</v>
          </cell>
          <cell r="G409">
            <v>158.64406779661019</v>
          </cell>
          <cell r="H409">
            <v>1040</v>
          </cell>
        </row>
        <row r="410">
          <cell r="D410" t="str">
            <v>Enc. &amp; Desenc. Colu R [ 0.65 x 0.65 ] m</v>
          </cell>
          <cell r="E410" t="str">
            <v>ml</v>
          </cell>
          <cell r="F410">
            <v>938.55932203389841</v>
          </cell>
          <cell r="G410">
            <v>168.9406779661017</v>
          </cell>
          <cell r="H410">
            <v>1107.5</v>
          </cell>
        </row>
        <row r="411">
          <cell r="D411" t="str">
            <v>Enc. &amp; Desenc. Colu R [ 0.70 x 0.70 ] m</v>
          </cell>
          <cell r="E411" t="str">
            <v>ml</v>
          </cell>
          <cell r="F411">
            <v>995.76271186440681</v>
          </cell>
          <cell r="G411">
            <v>179.23728813559322</v>
          </cell>
          <cell r="H411">
            <v>1175</v>
          </cell>
        </row>
        <row r="412">
          <cell r="D412" t="str">
            <v>Enc. &amp; Desenc. Colu R [ 0.75 x 0.75 ] m</v>
          </cell>
          <cell r="E412" t="str">
            <v>ml</v>
          </cell>
          <cell r="F412">
            <v>1052.9661016949153</v>
          </cell>
          <cell r="G412">
            <v>189.53389830508476</v>
          </cell>
          <cell r="H412">
            <v>1242.5</v>
          </cell>
        </row>
        <row r="413">
          <cell r="D413" t="str">
            <v>Enc. &amp; Desenc. Colu R [ 0.80 x 0.80 ] m</v>
          </cell>
          <cell r="E413" t="str">
            <v>ml</v>
          </cell>
          <cell r="F413">
            <v>1110.1694915254238</v>
          </cell>
          <cell r="G413">
            <v>199.83050847457628</v>
          </cell>
          <cell r="H413">
            <v>1310</v>
          </cell>
        </row>
        <row r="414">
          <cell r="D414" t="str">
            <v>Enc. &amp; Desenc. Colu Tapa y Tapa</v>
          </cell>
          <cell r="E414" t="str">
            <v>ml</v>
          </cell>
          <cell r="F414">
            <v>237.28813559322035</v>
          </cell>
          <cell r="G414">
            <v>42.711864406779661</v>
          </cell>
          <cell r="H414">
            <v>280</v>
          </cell>
        </row>
        <row r="415">
          <cell r="D415" t="str">
            <v>Enc. &amp; Desenc. Dint [ 0.15 x 0.20 ] m</v>
          </cell>
          <cell r="E415" t="str">
            <v>ml</v>
          </cell>
          <cell r="F415">
            <v>266.94915254237287</v>
          </cell>
          <cell r="G415">
            <v>48.050847457627114</v>
          </cell>
          <cell r="H415">
            <v>315</v>
          </cell>
        </row>
        <row r="416">
          <cell r="D416" t="str">
            <v>Enc. &amp; Desenc. Dint [ 0.15 x 0.25 ] m</v>
          </cell>
          <cell r="E416" t="str">
            <v>ml</v>
          </cell>
          <cell r="F416">
            <v>266.94915254237287</v>
          </cell>
          <cell r="G416">
            <v>48.050847457627114</v>
          </cell>
          <cell r="H416">
            <v>315</v>
          </cell>
        </row>
        <row r="417">
          <cell r="D417" t="str">
            <v>Enc. &amp; Desenc. Dint [ 0.15 x 0.30 ] m</v>
          </cell>
          <cell r="E417" t="str">
            <v>ml</v>
          </cell>
          <cell r="F417">
            <v>266.94915254237287</v>
          </cell>
          <cell r="G417">
            <v>48.050847457627114</v>
          </cell>
          <cell r="H417">
            <v>315</v>
          </cell>
        </row>
        <row r="418">
          <cell r="D418" t="str">
            <v>Enc. &amp; Desenc. Dint [ 0.15 x 0.35 ] m</v>
          </cell>
          <cell r="E418" t="str">
            <v>ml</v>
          </cell>
          <cell r="F418">
            <v>266.94915254237287</v>
          </cell>
          <cell r="G418">
            <v>48.050847457627114</v>
          </cell>
          <cell r="H418">
            <v>315</v>
          </cell>
        </row>
        <row r="419">
          <cell r="D419" t="str">
            <v>Enc. &amp; Desenc. Dint [ 0.15 x 0.40 ] m</v>
          </cell>
          <cell r="E419" t="str">
            <v>ml</v>
          </cell>
          <cell r="F419">
            <v>266.94915254237287</v>
          </cell>
          <cell r="G419">
            <v>48.050847457627114</v>
          </cell>
          <cell r="H419">
            <v>315</v>
          </cell>
        </row>
        <row r="420">
          <cell r="D420" t="str">
            <v>Enc. &amp; Desenc. Dint [ 0.15 x 0.45 ] m</v>
          </cell>
          <cell r="E420" t="str">
            <v>ml</v>
          </cell>
          <cell r="F420">
            <v>266.94915254237287</v>
          </cell>
          <cell r="G420">
            <v>48.050847457627114</v>
          </cell>
          <cell r="H420">
            <v>315</v>
          </cell>
        </row>
        <row r="421">
          <cell r="D421" t="str">
            <v>Enc. &amp; Desenc. Dint [ 0.15 x 0.50 ] m</v>
          </cell>
          <cell r="E421" t="str">
            <v>ml</v>
          </cell>
          <cell r="F421">
            <v>266.94915254237287</v>
          </cell>
          <cell r="G421">
            <v>48.050847457627114</v>
          </cell>
          <cell r="H421">
            <v>315</v>
          </cell>
        </row>
        <row r="422">
          <cell r="D422" t="str">
            <v>Enc. &amp; Desenc. Dint [ 0.15 x 0.55 ] m</v>
          </cell>
          <cell r="E422" t="str">
            <v>ml</v>
          </cell>
          <cell r="F422">
            <v>266.94915254237287</v>
          </cell>
          <cell r="G422">
            <v>48.050847457627114</v>
          </cell>
          <cell r="H422">
            <v>315</v>
          </cell>
        </row>
        <row r="423">
          <cell r="D423" t="str">
            <v>Enc. &amp; Desenc. Dint [ 0.20 x 0.55 ] m</v>
          </cell>
          <cell r="E423" t="str">
            <v>ml</v>
          </cell>
          <cell r="F423">
            <v>266.94915254237287</v>
          </cell>
          <cell r="G423">
            <v>48.050847457627114</v>
          </cell>
          <cell r="H423">
            <v>315</v>
          </cell>
        </row>
        <row r="424">
          <cell r="D424" t="str">
            <v>Enc. &amp; Desenc. Dint [ 0.20 x 0.80 ] m</v>
          </cell>
          <cell r="E424" t="str">
            <v>ml</v>
          </cell>
          <cell r="F424">
            <v>266.94915254237287</v>
          </cell>
          <cell r="G424">
            <v>48.050847457627114</v>
          </cell>
          <cell r="H424">
            <v>315</v>
          </cell>
        </row>
        <row r="425">
          <cell r="D425" t="str">
            <v>Enc. &amp; Desenc. Dint Tapa y Tapa</v>
          </cell>
          <cell r="E425" t="str">
            <v>ml</v>
          </cell>
          <cell r="F425">
            <v>156.77966101694915</v>
          </cell>
          <cell r="G425">
            <v>28.220338983050844</v>
          </cell>
          <cell r="H425">
            <v>185</v>
          </cell>
        </row>
        <row r="426">
          <cell r="D426" t="str">
            <v>Enc. &amp; Desenc. Losa [ t= 0.12 ] m</v>
          </cell>
          <cell r="E426" t="str">
            <v>m2</v>
          </cell>
          <cell r="F426">
            <v>264.40677966101697</v>
          </cell>
          <cell r="G426">
            <v>47.593220338983052</v>
          </cell>
          <cell r="H426">
            <v>312</v>
          </cell>
        </row>
        <row r="427">
          <cell r="D427" t="str">
            <v>Enc. &amp; Desenc. Losa [ t= 0.12 ] m, 3.00 ≤ H ≤ 5.00 m</v>
          </cell>
          <cell r="E427" t="str">
            <v>m2</v>
          </cell>
          <cell r="F427">
            <v>22.881355932203391</v>
          </cell>
          <cell r="G427">
            <v>4.1186440677966099</v>
          </cell>
          <cell r="H427">
            <v>27</v>
          </cell>
        </row>
        <row r="428">
          <cell r="D428" t="str">
            <v>Enc. &amp; Desenc. Losa [ t= 0.13 ] m</v>
          </cell>
          <cell r="E428" t="str">
            <v>m2</v>
          </cell>
          <cell r="F428">
            <v>264.40677966101697</v>
          </cell>
          <cell r="G428">
            <v>47.593220338983052</v>
          </cell>
          <cell r="H428">
            <v>312</v>
          </cell>
        </row>
        <row r="429">
          <cell r="D429" t="str">
            <v>Enc. &amp; Desenc. Losa [ t= 0.13 ] m, 3.00 ≤ H ≤ 5.00 m</v>
          </cell>
          <cell r="E429" t="str">
            <v>m2</v>
          </cell>
          <cell r="F429">
            <v>22.881355932203391</v>
          </cell>
          <cell r="G429">
            <v>4.1186440677966099</v>
          </cell>
          <cell r="H429">
            <v>27</v>
          </cell>
        </row>
        <row r="430">
          <cell r="D430" t="str">
            <v>Enc. &amp; Desenc. Losa [ t= 0.15 ] m</v>
          </cell>
          <cell r="E430" t="str">
            <v>m2</v>
          </cell>
          <cell r="F430">
            <v>264.40677966101697</v>
          </cell>
          <cell r="G430">
            <v>47.593220338983052</v>
          </cell>
          <cell r="H430">
            <v>312</v>
          </cell>
        </row>
        <row r="431">
          <cell r="D431" t="str">
            <v>Enc. &amp; Desenc. Losa [ t= 0.18 ] m</v>
          </cell>
          <cell r="E431" t="str">
            <v>m2</v>
          </cell>
          <cell r="F431">
            <v>264.40677966101697</v>
          </cell>
          <cell r="G431">
            <v>47.593220338983052</v>
          </cell>
          <cell r="H431">
            <v>312</v>
          </cell>
        </row>
        <row r="432">
          <cell r="D432" t="str">
            <v>Enc. &amp; Desenc. Losa [ t= 0.20 ] m</v>
          </cell>
          <cell r="E432" t="str">
            <v>m2</v>
          </cell>
          <cell r="F432">
            <v>264.40677966101697</v>
          </cell>
          <cell r="G432">
            <v>47.593220338983052</v>
          </cell>
          <cell r="H432">
            <v>312</v>
          </cell>
        </row>
        <row r="433">
          <cell r="D433" t="str">
            <v>Enc. &amp; Desenc. Losa [ t= 0.25 ] m</v>
          </cell>
          <cell r="E433" t="str">
            <v>m2</v>
          </cell>
          <cell r="F433">
            <v>264.40677966101697</v>
          </cell>
          <cell r="G433">
            <v>47.593220338983052</v>
          </cell>
          <cell r="H433">
            <v>312</v>
          </cell>
        </row>
        <row r="434">
          <cell r="D434" t="str">
            <v>Enc. &amp; Desenc. Losa Incl. [t= 0.12 ] m</v>
          </cell>
          <cell r="E434" t="str">
            <v>m2</v>
          </cell>
          <cell r="F434">
            <v>277.62711864406782</v>
          </cell>
          <cell r="G434">
            <v>49.972881355932209</v>
          </cell>
          <cell r="H434">
            <v>327.60000000000002</v>
          </cell>
        </row>
        <row r="435">
          <cell r="D435" t="str">
            <v>Enc. &amp; Desenc. Losa Incl. [t= 0.12 ] m, 3.00 ≤ H ≤ 5.00 m</v>
          </cell>
          <cell r="E435" t="str">
            <v>m2</v>
          </cell>
          <cell r="F435">
            <v>22.881355932203391</v>
          </cell>
          <cell r="G435">
            <v>4.1186440677966099</v>
          </cell>
          <cell r="H435">
            <v>27</v>
          </cell>
        </row>
        <row r="436">
          <cell r="D436" t="str">
            <v>Enc. &amp; Desenc. Losa Incl. [t= 0.13 ] m</v>
          </cell>
          <cell r="E436" t="str">
            <v>m2</v>
          </cell>
          <cell r="F436">
            <v>277.62711864406782</v>
          </cell>
          <cell r="G436">
            <v>49.972881355932209</v>
          </cell>
          <cell r="H436">
            <v>327.60000000000002</v>
          </cell>
        </row>
        <row r="437">
          <cell r="D437" t="str">
            <v>Enc. &amp; Desenc. Losa Incl. [t= 0.13 ] m, 3.00 ≤ H ≤ 5.00 m</v>
          </cell>
          <cell r="E437" t="str">
            <v>m2</v>
          </cell>
          <cell r="F437">
            <v>22.881355932203391</v>
          </cell>
          <cell r="G437">
            <v>4.1186440677966099</v>
          </cell>
          <cell r="H437">
            <v>27</v>
          </cell>
        </row>
        <row r="438">
          <cell r="D438" t="str">
            <v>Enc. &amp; Desenc. Losa Incl. [t= 0.15 ] m</v>
          </cell>
          <cell r="E438" t="str">
            <v>m2</v>
          </cell>
          <cell r="F438">
            <v>277.62711864406782</v>
          </cell>
          <cell r="G438">
            <v>49.972881355932209</v>
          </cell>
          <cell r="H438">
            <v>327.60000000000002</v>
          </cell>
        </row>
        <row r="439">
          <cell r="D439" t="str">
            <v>Enc. &amp; Desenc. Losa Incl. [t= 0.15 ] m, 3.00 ≤ H ≤ 5.00 m</v>
          </cell>
          <cell r="E439" t="str">
            <v>m2</v>
          </cell>
          <cell r="F439">
            <v>22.881355932203391</v>
          </cell>
          <cell r="G439">
            <v>4.1186440677966099</v>
          </cell>
          <cell r="H439">
            <v>27</v>
          </cell>
        </row>
        <row r="440">
          <cell r="D440" t="str">
            <v>Enc. &amp; Desenc. Muro [ t= 0.10 ] m</v>
          </cell>
          <cell r="E440" t="str">
            <v>m2</v>
          </cell>
          <cell r="F440">
            <v>294.06779661016952</v>
          </cell>
          <cell r="G440">
            <v>52.932203389830512</v>
          </cell>
          <cell r="H440">
            <v>347.00000000000006</v>
          </cell>
        </row>
        <row r="441">
          <cell r="D441" t="str">
            <v>Enc. &amp; Desenc. Muro [ t= 0.15 ] m</v>
          </cell>
          <cell r="E441" t="str">
            <v>m2</v>
          </cell>
          <cell r="F441">
            <v>294.06779661016952</v>
          </cell>
          <cell r="G441">
            <v>52.932203389830512</v>
          </cell>
          <cell r="H441">
            <v>347.00000000000006</v>
          </cell>
        </row>
        <row r="442">
          <cell r="D442" t="str">
            <v>Enc. &amp; Desenc. Muro [ t= 0.20 ] m</v>
          </cell>
          <cell r="E442" t="str">
            <v>m2</v>
          </cell>
          <cell r="F442">
            <v>294.06779661016952</v>
          </cell>
          <cell r="G442">
            <v>52.932203389830512</v>
          </cell>
          <cell r="H442">
            <v>347.00000000000006</v>
          </cell>
        </row>
        <row r="443">
          <cell r="D443" t="str">
            <v>Enc. &amp; Desenc. Muro [ t= 0.25 ] m</v>
          </cell>
          <cell r="E443" t="str">
            <v>m2</v>
          </cell>
          <cell r="F443">
            <v>294.06779661016952</v>
          </cell>
          <cell r="G443">
            <v>52.932203389830512</v>
          </cell>
          <cell r="H443">
            <v>347.00000000000006</v>
          </cell>
        </row>
        <row r="444">
          <cell r="D444" t="str">
            <v>Enc. &amp; Desenc. Muro [ t= 0.30 ] m</v>
          </cell>
          <cell r="E444" t="str">
            <v>m2</v>
          </cell>
          <cell r="F444">
            <v>294.06779661016952</v>
          </cell>
          <cell r="G444">
            <v>52.932203389830512</v>
          </cell>
          <cell r="H444">
            <v>347.00000000000006</v>
          </cell>
        </row>
        <row r="445">
          <cell r="D445" t="str">
            <v>Enc. &amp; Desenc. Muro [ t= 0.325 ] m</v>
          </cell>
          <cell r="E445" t="str">
            <v>m2</v>
          </cell>
          <cell r="F445">
            <v>294.06779661016952</v>
          </cell>
          <cell r="G445">
            <v>52.932203389830512</v>
          </cell>
          <cell r="H445">
            <v>347.00000000000006</v>
          </cell>
        </row>
        <row r="446">
          <cell r="D446" t="str">
            <v>Enc. &amp; Desenc. Muro [ t= 0.33 ] m</v>
          </cell>
          <cell r="E446" t="str">
            <v>m2</v>
          </cell>
          <cell r="F446">
            <v>294.06779661016952</v>
          </cell>
          <cell r="G446">
            <v>52.932203389830512</v>
          </cell>
          <cell r="H446">
            <v>347.00000000000006</v>
          </cell>
        </row>
        <row r="447">
          <cell r="D447" t="str">
            <v>Enc. &amp; Desenc. Muro [ t= 0.35 ] m</v>
          </cell>
          <cell r="E447" t="str">
            <v>m2</v>
          </cell>
          <cell r="F447">
            <v>294.06779661016952</v>
          </cell>
          <cell r="G447">
            <v>52.932203389830512</v>
          </cell>
          <cell r="H447">
            <v>347.00000000000006</v>
          </cell>
        </row>
        <row r="448">
          <cell r="D448" t="str">
            <v>Enc. &amp; Desenc. Muro [ t= 0.375 ] m</v>
          </cell>
          <cell r="E448" t="str">
            <v>m2</v>
          </cell>
          <cell r="F448">
            <v>294.06779661016952</v>
          </cell>
          <cell r="G448">
            <v>52.932203389830512</v>
          </cell>
          <cell r="H448">
            <v>347.00000000000006</v>
          </cell>
        </row>
        <row r="449">
          <cell r="D449" t="str">
            <v>Enc. &amp; Desenc. Muro [ t= 0.40 ] m</v>
          </cell>
          <cell r="E449" t="str">
            <v>m2</v>
          </cell>
          <cell r="F449">
            <v>329.59322033898309</v>
          </cell>
          <cell r="G449">
            <v>59.326779661016957</v>
          </cell>
          <cell r="H449">
            <v>388.92000000000007</v>
          </cell>
        </row>
        <row r="450">
          <cell r="D450" t="str">
            <v>Enc. &amp; Desenc. Muro [ t= 0.43 ] m</v>
          </cell>
          <cell r="E450" t="str">
            <v>m2</v>
          </cell>
          <cell r="F450">
            <v>329.59322033898309</v>
          </cell>
          <cell r="G450">
            <v>59.326779661016957</v>
          </cell>
          <cell r="H450">
            <v>388.92000000000007</v>
          </cell>
        </row>
        <row r="451">
          <cell r="D451" t="str">
            <v>Enc. &amp; Desenc. Muro [ t= 0.45 ] m</v>
          </cell>
          <cell r="E451" t="str">
            <v>m2</v>
          </cell>
          <cell r="F451">
            <v>329.59322033898309</v>
          </cell>
          <cell r="G451">
            <v>59.326779661016957</v>
          </cell>
          <cell r="H451">
            <v>388.92000000000007</v>
          </cell>
        </row>
        <row r="452">
          <cell r="D452" t="str">
            <v>Enc. &amp; Desenc. Muro [ t= 0.475 ] m</v>
          </cell>
          <cell r="E452" t="str">
            <v>m2</v>
          </cell>
          <cell r="F452">
            <v>329.59322033898309</v>
          </cell>
          <cell r="G452">
            <v>59.326779661016957</v>
          </cell>
          <cell r="H452">
            <v>388.92000000000007</v>
          </cell>
        </row>
        <row r="453">
          <cell r="D453" t="str">
            <v>Enc. &amp; Desenc. Muro [ t= 0.48 ] m</v>
          </cell>
          <cell r="E453" t="str">
            <v>m2</v>
          </cell>
          <cell r="F453">
            <v>329.59322033898309</v>
          </cell>
          <cell r="G453">
            <v>59.326779661016957</v>
          </cell>
          <cell r="H453">
            <v>388.92000000000007</v>
          </cell>
        </row>
        <row r="454">
          <cell r="D454" t="str">
            <v>Enc. &amp; Desenc. Muro [ t= 0.50 ] m</v>
          </cell>
          <cell r="E454" t="str">
            <v>m2</v>
          </cell>
          <cell r="F454">
            <v>329.59322033898309</v>
          </cell>
          <cell r="G454">
            <v>59.326779661016957</v>
          </cell>
          <cell r="H454">
            <v>388.92000000000007</v>
          </cell>
        </row>
        <row r="455">
          <cell r="D455" t="str">
            <v>Enc. &amp; Desenc. Muro [ t= 0.55 ] m</v>
          </cell>
          <cell r="E455" t="str">
            <v>m2</v>
          </cell>
          <cell r="F455">
            <v>329.59322033898309</v>
          </cell>
          <cell r="G455">
            <v>59.326779661016957</v>
          </cell>
          <cell r="H455">
            <v>388.92000000000007</v>
          </cell>
        </row>
        <row r="456">
          <cell r="D456" t="str">
            <v>Enc. &amp; Desenc. Muro [ t= 0.60 ] m</v>
          </cell>
          <cell r="E456" t="str">
            <v>m2</v>
          </cell>
          <cell r="F456">
            <v>329.59322033898309</v>
          </cell>
          <cell r="G456">
            <v>59.326779661016957</v>
          </cell>
          <cell r="H456">
            <v>388.92000000000007</v>
          </cell>
        </row>
        <row r="457">
          <cell r="D457" t="str">
            <v>Enc. &amp; Desenc. Muro [ t= 0.80 ] m</v>
          </cell>
          <cell r="E457" t="str">
            <v>m2</v>
          </cell>
          <cell r="F457">
            <v>329.59322033898309</v>
          </cell>
          <cell r="G457">
            <v>59.326779661016957</v>
          </cell>
          <cell r="H457">
            <v>388.92000000000007</v>
          </cell>
        </row>
        <row r="458">
          <cell r="D458" t="str">
            <v>Enc. &amp; Desenc. Muro Curvo [ t= 0.15 ] m</v>
          </cell>
          <cell r="E458" t="str">
            <v>m2</v>
          </cell>
          <cell r="F458">
            <v>398.30508474576271</v>
          </cell>
          <cell r="G458">
            <v>71.694915254237287</v>
          </cell>
          <cell r="H458">
            <v>470</v>
          </cell>
        </row>
        <row r="459">
          <cell r="D459" t="str">
            <v>Enc. &amp; Desenc. Muro Curvo [ t= 0.20 ] m</v>
          </cell>
          <cell r="E459" t="str">
            <v>m2</v>
          </cell>
          <cell r="F459">
            <v>398.30508474576271</v>
          </cell>
          <cell r="G459">
            <v>71.694915254237287</v>
          </cell>
          <cell r="H459">
            <v>470</v>
          </cell>
        </row>
        <row r="460">
          <cell r="D460" t="str">
            <v>Enc. &amp; Desenc. Muro Curvo [ t= 0.25 ] m</v>
          </cell>
          <cell r="E460" t="str">
            <v>m2</v>
          </cell>
          <cell r="F460">
            <v>398.30508474576271</v>
          </cell>
          <cell r="G460">
            <v>71.694915254237287</v>
          </cell>
          <cell r="H460">
            <v>470</v>
          </cell>
        </row>
        <row r="461">
          <cell r="D461" t="str">
            <v>Enc. &amp; Desenc. Muro Curvo [ t= 0.30 ] m</v>
          </cell>
          <cell r="E461" t="str">
            <v>m2</v>
          </cell>
          <cell r="F461">
            <v>398.30508474576271</v>
          </cell>
          <cell r="G461">
            <v>71.694915254237287</v>
          </cell>
          <cell r="H461">
            <v>470</v>
          </cell>
        </row>
        <row r="462">
          <cell r="D462" t="str">
            <v>Enc. &amp; Desenc. Muro Curvo [ t= 0.325 ] m</v>
          </cell>
          <cell r="E462" t="str">
            <v>m2</v>
          </cell>
          <cell r="F462">
            <v>398.30508474576271</v>
          </cell>
          <cell r="G462">
            <v>71.694915254237287</v>
          </cell>
          <cell r="H462">
            <v>470</v>
          </cell>
        </row>
        <row r="463">
          <cell r="D463" t="str">
            <v>Enc. &amp; Desenc. Muro Curvo [ t= 0.33 ] m</v>
          </cell>
          <cell r="E463" t="str">
            <v>m2</v>
          </cell>
          <cell r="F463">
            <v>398.30508474576271</v>
          </cell>
          <cell r="G463">
            <v>71.694915254237287</v>
          </cell>
          <cell r="H463">
            <v>470</v>
          </cell>
        </row>
        <row r="464">
          <cell r="D464" t="str">
            <v>Enc. &amp; Desenc. Muro Curvo [ t= 0.35 ] m</v>
          </cell>
          <cell r="E464" t="str">
            <v>m2</v>
          </cell>
          <cell r="F464">
            <v>398.30508474576271</v>
          </cell>
          <cell r="G464">
            <v>71.694915254237287</v>
          </cell>
          <cell r="H464">
            <v>470</v>
          </cell>
        </row>
        <row r="465">
          <cell r="D465" t="str">
            <v>Enc. &amp; Desenc. Muro Curvo [ t= 0.375 ] m</v>
          </cell>
          <cell r="E465" t="str">
            <v>m2</v>
          </cell>
          <cell r="F465">
            <v>398.30508474576271</v>
          </cell>
          <cell r="G465">
            <v>71.694915254237287</v>
          </cell>
          <cell r="H465">
            <v>470</v>
          </cell>
        </row>
        <row r="466">
          <cell r="D466" t="str">
            <v>Enc. &amp; Desenc. Muro Curvo [ t= 0.40 ] m</v>
          </cell>
          <cell r="E466" t="str">
            <v>m2</v>
          </cell>
          <cell r="F466">
            <v>398.30508474576271</v>
          </cell>
          <cell r="G466">
            <v>71.694915254237287</v>
          </cell>
          <cell r="H466">
            <v>470</v>
          </cell>
        </row>
        <row r="467">
          <cell r="D467" t="str">
            <v>Enc. &amp; Desenc. Muro Curvo [ t= 0.43 ] m</v>
          </cell>
          <cell r="E467" t="str">
            <v>m2</v>
          </cell>
          <cell r="F467">
            <v>398.30508474576271</v>
          </cell>
          <cell r="G467">
            <v>71.694915254237287</v>
          </cell>
          <cell r="H467">
            <v>470</v>
          </cell>
        </row>
        <row r="468">
          <cell r="D468" t="str">
            <v>Enc. &amp; Desenc. Muro Curvo [ t= 0.45 ] m</v>
          </cell>
          <cell r="E468" t="str">
            <v>m2</v>
          </cell>
          <cell r="F468">
            <v>398.30508474576271</v>
          </cell>
          <cell r="G468">
            <v>71.694915254237287</v>
          </cell>
          <cell r="H468">
            <v>470</v>
          </cell>
        </row>
        <row r="469">
          <cell r="D469" t="str">
            <v>Enc. &amp; Desenc. Muro Curvo [ t= 0.475 ] m</v>
          </cell>
          <cell r="E469" t="str">
            <v>m2</v>
          </cell>
          <cell r="F469">
            <v>398.30508474576271</v>
          </cell>
          <cell r="G469">
            <v>71.694915254237287</v>
          </cell>
          <cell r="H469">
            <v>470</v>
          </cell>
        </row>
        <row r="470">
          <cell r="D470" t="str">
            <v>Enc. &amp; Desenc. Muro Curvo [ t= 0.48 ] m</v>
          </cell>
          <cell r="E470" t="str">
            <v>m2</v>
          </cell>
          <cell r="F470">
            <v>398.30508474576271</v>
          </cell>
          <cell r="G470">
            <v>71.694915254237287</v>
          </cell>
          <cell r="H470">
            <v>470</v>
          </cell>
        </row>
        <row r="471">
          <cell r="D471" t="str">
            <v>Enc. &amp; Desenc. Muro Curvo [ t= 0.50 ] m</v>
          </cell>
          <cell r="E471" t="str">
            <v>m2</v>
          </cell>
          <cell r="F471">
            <v>398.30508474576271</v>
          </cell>
          <cell r="G471">
            <v>71.694915254237287</v>
          </cell>
          <cell r="H471">
            <v>470</v>
          </cell>
        </row>
        <row r="472">
          <cell r="D472" t="str">
            <v>Enc. &amp; Desenc. Muro Curvo [ t= 0.55 ] m</v>
          </cell>
          <cell r="E472" t="str">
            <v>m2</v>
          </cell>
          <cell r="F472">
            <v>398.30508474576271</v>
          </cell>
          <cell r="G472">
            <v>71.694915254237287</v>
          </cell>
          <cell r="H472">
            <v>470</v>
          </cell>
        </row>
        <row r="473">
          <cell r="D473" t="str">
            <v>Enc. &amp; Desenc. Muro Curvo [ t= 0.60 ] m</v>
          </cell>
          <cell r="E473" t="str">
            <v>m2</v>
          </cell>
          <cell r="F473">
            <v>398.30508474576271</v>
          </cell>
          <cell r="G473">
            <v>71.694915254237287</v>
          </cell>
          <cell r="H473">
            <v>470</v>
          </cell>
        </row>
        <row r="474">
          <cell r="D474" t="str">
            <v>Enc. &amp; Desenc. Muro Curvo [ t= 0.80 ] m</v>
          </cell>
          <cell r="E474" t="str">
            <v>m2</v>
          </cell>
          <cell r="F474">
            <v>398.30508474576271</v>
          </cell>
          <cell r="G474">
            <v>71.694915254237287</v>
          </cell>
          <cell r="H474">
            <v>470</v>
          </cell>
        </row>
        <row r="475">
          <cell r="D475" t="str">
            <v>Enc. &amp; Desenc. Tramo Escalones [1.00] m.</v>
          </cell>
          <cell r="E475" t="str">
            <v>Ud</v>
          </cell>
          <cell r="F475">
            <v>42.372881355932208</v>
          </cell>
          <cell r="G475">
            <v>7.6271186440677967</v>
          </cell>
          <cell r="H475">
            <v>50.000000000000007</v>
          </cell>
        </row>
        <row r="476">
          <cell r="D476" t="str">
            <v>Enc. &amp; Desenc. Tramo Rampa</v>
          </cell>
          <cell r="E476" t="str">
            <v>Ud</v>
          </cell>
          <cell r="F476">
            <v>4201.6949152542375</v>
          </cell>
          <cell r="G476">
            <v>756.30508474576277</v>
          </cell>
          <cell r="H476">
            <v>4958</v>
          </cell>
        </row>
        <row r="477">
          <cell r="D477" t="str">
            <v>Enc. &amp; Desenc. Viga [ 0.10 x 0.20 ] m</v>
          </cell>
          <cell r="E477" t="str">
            <v>ml</v>
          </cell>
          <cell r="F477">
            <v>237.28813559322035</v>
          </cell>
          <cell r="G477">
            <v>42.711864406779661</v>
          </cell>
          <cell r="H477">
            <v>280</v>
          </cell>
        </row>
        <row r="478">
          <cell r="D478" t="str">
            <v>Enc. &amp; Desenc. Viga [ 0.15 x 1050 ] m</v>
          </cell>
          <cell r="E478" t="str">
            <v>ml</v>
          </cell>
          <cell r="F478">
            <v>369.08474576271186</v>
          </cell>
          <cell r="G478">
            <v>66.435254237288135</v>
          </cell>
          <cell r="H478">
            <v>435.52</v>
          </cell>
        </row>
        <row r="479">
          <cell r="D479" t="str">
            <v>Enc. &amp; Desenc. Viga [ 0.15 x 0.20 ] m</v>
          </cell>
          <cell r="E479" t="str">
            <v>ml</v>
          </cell>
          <cell r="F479">
            <v>266.94915254237287</v>
          </cell>
          <cell r="G479">
            <v>48.050847457627114</v>
          </cell>
          <cell r="H479">
            <v>315</v>
          </cell>
        </row>
        <row r="480">
          <cell r="D480" t="str">
            <v>Enc. &amp; Desenc. Viga [ 0.15 x 0.30 ] m</v>
          </cell>
          <cell r="E480" t="str">
            <v>ml</v>
          </cell>
          <cell r="F480">
            <v>266.94915254237287</v>
          </cell>
          <cell r="G480">
            <v>48.050847457627114</v>
          </cell>
          <cell r="H480">
            <v>315</v>
          </cell>
        </row>
        <row r="481">
          <cell r="D481" t="str">
            <v>Enc. &amp; Desenc. Viga [ 0.15 x 0.35 ] m</v>
          </cell>
          <cell r="E481" t="str">
            <v>ml</v>
          </cell>
          <cell r="F481">
            <v>266.94915254237287</v>
          </cell>
          <cell r="G481">
            <v>48.050847457627114</v>
          </cell>
          <cell r="H481">
            <v>315</v>
          </cell>
        </row>
        <row r="482">
          <cell r="D482" t="str">
            <v>Enc. &amp; Desenc. Viga [ 0.15 x 0.40 ] m</v>
          </cell>
          <cell r="E482" t="str">
            <v>ml</v>
          </cell>
          <cell r="F482">
            <v>266.94915254237287</v>
          </cell>
          <cell r="G482">
            <v>48.050847457627114</v>
          </cell>
          <cell r="H482">
            <v>315</v>
          </cell>
        </row>
        <row r="483">
          <cell r="D483" t="str">
            <v>Enc. &amp; Desenc. Viga [ 0.15 x 0.45 ] m</v>
          </cell>
          <cell r="E483" t="str">
            <v>ml</v>
          </cell>
          <cell r="F483">
            <v>360.16949152542372</v>
          </cell>
          <cell r="G483">
            <v>64.830508474576263</v>
          </cell>
          <cell r="H483">
            <v>425</v>
          </cell>
        </row>
        <row r="484">
          <cell r="D484" t="str">
            <v>Enc. &amp; Desenc. Viga [ 0.20 x 1.025 ] m</v>
          </cell>
          <cell r="E484" t="str">
            <v>ml</v>
          </cell>
          <cell r="F484">
            <v>1012.7118644067797</v>
          </cell>
          <cell r="G484">
            <v>182.28813559322035</v>
          </cell>
          <cell r="H484">
            <v>1195</v>
          </cell>
        </row>
        <row r="485">
          <cell r="D485" t="str">
            <v>Enc. &amp; Desenc. Viga [ 0.20 x 0.20 ] m</v>
          </cell>
          <cell r="E485" t="str">
            <v>ml</v>
          </cell>
          <cell r="F485">
            <v>266.94915254237287</v>
          </cell>
          <cell r="G485">
            <v>48.050847457627114</v>
          </cell>
          <cell r="H485">
            <v>315</v>
          </cell>
        </row>
        <row r="486">
          <cell r="D486" t="str">
            <v>Enc. &amp; Desenc. Viga [ 0.20 x 0.25 ] m</v>
          </cell>
          <cell r="E486" t="str">
            <v>ml</v>
          </cell>
          <cell r="F486">
            <v>266.94915254237287</v>
          </cell>
          <cell r="G486">
            <v>48.050847457627114</v>
          </cell>
          <cell r="H486">
            <v>315</v>
          </cell>
        </row>
        <row r="487">
          <cell r="D487" t="str">
            <v>Enc. &amp; Desenc. Viga [ 0.20 x 0.30 ] m</v>
          </cell>
          <cell r="E487" t="str">
            <v>ml</v>
          </cell>
          <cell r="F487">
            <v>266.94915254237287</v>
          </cell>
          <cell r="G487">
            <v>48.050847457627114</v>
          </cell>
          <cell r="H487">
            <v>315</v>
          </cell>
        </row>
        <row r="488">
          <cell r="D488" t="str">
            <v>Enc. &amp; Desenc. Viga [ 0.20 x 0.35 ] m</v>
          </cell>
          <cell r="E488" t="str">
            <v>ml</v>
          </cell>
          <cell r="F488">
            <v>266.94915254237287</v>
          </cell>
          <cell r="G488">
            <v>48.050847457627114</v>
          </cell>
          <cell r="H488">
            <v>315</v>
          </cell>
        </row>
        <row r="489">
          <cell r="D489" t="str">
            <v>Enc. &amp; Desenc. Viga [ 0.20 x 0.40 ] m</v>
          </cell>
          <cell r="E489" t="str">
            <v>ml</v>
          </cell>
          <cell r="F489">
            <v>266.94915254237287</v>
          </cell>
          <cell r="G489">
            <v>48.050847457627114</v>
          </cell>
          <cell r="H489">
            <v>315</v>
          </cell>
        </row>
        <row r="490">
          <cell r="D490" t="str">
            <v>Enc. &amp; Desenc. Viga [ 0.20 x 0.45 ] m</v>
          </cell>
          <cell r="E490" t="str">
            <v>ml</v>
          </cell>
          <cell r="F490">
            <v>360.16949152542372</v>
          </cell>
          <cell r="G490">
            <v>64.830508474576263</v>
          </cell>
          <cell r="H490">
            <v>425</v>
          </cell>
        </row>
        <row r="491">
          <cell r="D491" t="str">
            <v>Enc. &amp; Desenc. Viga [ 0.20 x 0.50 ] m</v>
          </cell>
          <cell r="E491" t="str">
            <v>ml</v>
          </cell>
          <cell r="F491">
            <v>453.38983050799999</v>
          </cell>
          <cell r="G491">
            <v>81.61016949143999</v>
          </cell>
          <cell r="H491">
            <v>534.99999999943998</v>
          </cell>
        </row>
        <row r="492">
          <cell r="D492" t="str">
            <v>Enc. &amp; Desenc. Viga [ 0.20 x 0.55 ] m</v>
          </cell>
          <cell r="E492" t="str">
            <v>ml</v>
          </cell>
          <cell r="F492">
            <v>546.61016949152543</v>
          </cell>
          <cell r="G492">
            <v>98.389830508474574</v>
          </cell>
          <cell r="H492">
            <v>645</v>
          </cell>
        </row>
        <row r="493">
          <cell r="D493" t="str">
            <v>Enc. &amp; Desenc. Viga [ 0.20 x 0.60 ] m</v>
          </cell>
          <cell r="E493" t="str">
            <v>ml</v>
          </cell>
          <cell r="F493">
            <v>639.83050847457628</v>
          </cell>
          <cell r="G493">
            <v>115.16949152542372</v>
          </cell>
          <cell r="H493">
            <v>755</v>
          </cell>
        </row>
        <row r="494">
          <cell r="D494" t="str">
            <v>Enc. &amp; Desenc. Viga [ 0.20 x 0.65 ] m</v>
          </cell>
          <cell r="E494" t="str">
            <v>ml</v>
          </cell>
          <cell r="F494">
            <v>733.05084745762713</v>
          </cell>
          <cell r="G494">
            <v>131.94915254237287</v>
          </cell>
          <cell r="H494">
            <v>865</v>
          </cell>
        </row>
        <row r="495">
          <cell r="D495" t="str">
            <v>Enc. &amp; Desenc. Viga [ 0.20 x 0.70 ] m</v>
          </cell>
          <cell r="E495" t="str">
            <v>ml</v>
          </cell>
          <cell r="F495">
            <v>826.27118644067798</v>
          </cell>
          <cell r="G495">
            <v>148.72881355932202</v>
          </cell>
          <cell r="H495">
            <v>975</v>
          </cell>
        </row>
        <row r="496">
          <cell r="D496" t="str">
            <v>Enc. &amp; Desenc. Viga [ 0.20 x 0.75 ] m</v>
          </cell>
          <cell r="E496" t="str">
            <v>ml</v>
          </cell>
          <cell r="F496">
            <v>919.49152542372883</v>
          </cell>
          <cell r="G496">
            <v>165.5084745762712</v>
          </cell>
          <cell r="H496">
            <v>1085</v>
          </cell>
        </row>
        <row r="497">
          <cell r="D497" t="str">
            <v>Enc. &amp; Desenc. Viga [ 0.20 x 0.80 ] m</v>
          </cell>
          <cell r="E497" t="str">
            <v>ml</v>
          </cell>
          <cell r="F497">
            <v>1012.7118644067797</v>
          </cell>
          <cell r="G497">
            <v>182.28813559322035</v>
          </cell>
          <cell r="H497">
            <v>1195</v>
          </cell>
        </row>
        <row r="498">
          <cell r="D498" t="str">
            <v>Enc. &amp; Desenc. Viga [ 0.25 x 0.25 ] m</v>
          </cell>
          <cell r="E498" t="str">
            <v>ml</v>
          </cell>
          <cell r="F498">
            <v>266.94915254237287</v>
          </cell>
          <cell r="G498">
            <v>48.050847457627114</v>
          </cell>
          <cell r="H498">
            <v>315</v>
          </cell>
        </row>
        <row r="499">
          <cell r="D499" t="str">
            <v>Enc. &amp; Desenc. Viga [ 0.25 x 0.30 ] m</v>
          </cell>
          <cell r="E499" t="str">
            <v>ml</v>
          </cell>
          <cell r="F499">
            <v>266.94915254237287</v>
          </cell>
          <cell r="G499">
            <v>48.050847457627114</v>
          </cell>
          <cell r="H499">
            <v>315</v>
          </cell>
        </row>
        <row r="500">
          <cell r="D500" t="str">
            <v>Enc. &amp; Desenc. Viga [ 0.25 x 0.35 ] m</v>
          </cell>
          <cell r="E500" t="str">
            <v>ml</v>
          </cell>
          <cell r="F500">
            <v>360.16949152542372</v>
          </cell>
          <cell r="G500">
            <v>64.830508474576263</v>
          </cell>
          <cell r="H500">
            <v>425</v>
          </cell>
        </row>
        <row r="501">
          <cell r="D501" t="str">
            <v>Enc. &amp; Desenc. Viga [ 0.25 x 0.40 ] m</v>
          </cell>
          <cell r="E501" t="str">
            <v>ml</v>
          </cell>
          <cell r="F501">
            <v>453.38983050799999</v>
          </cell>
          <cell r="G501">
            <v>81.61016949143999</v>
          </cell>
          <cell r="H501">
            <v>534.99999999943998</v>
          </cell>
        </row>
        <row r="502">
          <cell r="D502" t="str">
            <v>Enc. &amp; Desenc. Viga [ 0.25 x 0.45 ] m</v>
          </cell>
          <cell r="E502" t="str">
            <v>ml</v>
          </cell>
          <cell r="F502">
            <v>360.16949152542372</v>
          </cell>
          <cell r="G502">
            <v>64.830508474576263</v>
          </cell>
          <cell r="H502">
            <v>425</v>
          </cell>
        </row>
        <row r="503">
          <cell r="D503" t="str">
            <v>Enc. &amp; Desenc. Viga [ 0.25 x 0.50 ] m</v>
          </cell>
          <cell r="E503" t="str">
            <v>ml</v>
          </cell>
          <cell r="F503">
            <v>453.38983050799999</v>
          </cell>
          <cell r="G503">
            <v>81.61016949143999</v>
          </cell>
          <cell r="H503">
            <v>534.99999999943998</v>
          </cell>
        </row>
        <row r="504">
          <cell r="D504" t="str">
            <v>Enc. &amp; Desenc. Viga [ 0.25 x 0.55 ] m</v>
          </cell>
          <cell r="E504" t="str">
            <v>ml</v>
          </cell>
          <cell r="F504">
            <v>546.61016949152543</v>
          </cell>
          <cell r="G504">
            <v>98.389830508474574</v>
          </cell>
          <cell r="H504">
            <v>645</v>
          </cell>
        </row>
        <row r="505">
          <cell r="D505" t="str">
            <v>Enc. &amp; Desenc. Viga [ 0.25 x 0.60 ] m</v>
          </cell>
          <cell r="E505" t="str">
            <v>ml</v>
          </cell>
          <cell r="F505">
            <v>639.83050847457628</v>
          </cell>
          <cell r="G505">
            <v>115.16949152542372</v>
          </cell>
          <cell r="H505">
            <v>755</v>
          </cell>
        </row>
        <row r="506">
          <cell r="D506" t="str">
            <v>Enc. &amp; Desenc. Viga [ 0.25 x 0.65 ] m</v>
          </cell>
          <cell r="E506" t="str">
            <v>ml</v>
          </cell>
          <cell r="F506">
            <v>733.05084745762713</v>
          </cell>
          <cell r="G506">
            <v>131.94915254237287</v>
          </cell>
          <cell r="H506">
            <v>865</v>
          </cell>
        </row>
        <row r="507">
          <cell r="D507" t="str">
            <v>Enc. &amp; Desenc. Viga [ 0.25 x 0.70 ] m</v>
          </cell>
          <cell r="E507" t="str">
            <v>ml</v>
          </cell>
          <cell r="F507">
            <v>826.27118644067798</v>
          </cell>
          <cell r="G507">
            <v>148.72881355932202</v>
          </cell>
          <cell r="H507">
            <v>975</v>
          </cell>
        </row>
        <row r="508">
          <cell r="D508" t="str">
            <v>Enc. &amp; Desenc. Viga [ 0.25 x 0.75 ] m</v>
          </cell>
          <cell r="E508" t="str">
            <v>ml</v>
          </cell>
          <cell r="F508">
            <v>919.49152542372883</v>
          </cell>
          <cell r="G508">
            <v>165.5084745762712</v>
          </cell>
          <cell r="H508">
            <v>1085</v>
          </cell>
        </row>
        <row r="509">
          <cell r="D509" t="str">
            <v>Enc. &amp; Desenc. Viga [ 0.25 x 0.80 ] m</v>
          </cell>
          <cell r="E509" t="str">
            <v>ml</v>
          </cell>
          <cell r="F509">
            <v>1012.7118644067797</v>
          </cell>
          <cell r="G509">
            <v>182.28813559322035</v>
          </cell>
          <cell r="H509">
            <v>1195</v>
          </cell>
        </row>
        <row r="510">
          <cell r="D510" t="str">
            <v>Enc. &amp; Desenc. Viga [ 0.30 x 0.30 ] m</v>
          </cell>
          <cell r="E510" t="str">
            <v>ml</v>
          </cell>
          <cell r="F510">
            <v>360.16949152542372</v>
          </cell>
          <cell r="G510">
            <v>64.830508474576263</v>
          </cell>
          <cell r="H510">
            <v>425</v>
          </cell>
        </row>
        <row r="511">
          <cell r="D511" t="str">
            <v>Enc. &amp; Desenc. Viga [ 0.30 x 0.35 ] m</v>
          </cell>
          <cell r="E511" t="str">
            <v>ml</v>
          </cell>
          <cell r="F511">
            <v>360.16949152542372</v>
          </cell>
          <cell r="G511">
            <v>64.830508474576263</v>
          </cell>
          <cell r="H511">
            <v>425</v>
          </cell>
        </row>
        <row r="512">
          <cell r="D512" t="str">
            <v>Enc. &amp; Desenc. Viga [ 0.30 x 0.40 ] m</v>
          </cell>
          <cell r="E512" t="str">
            <v>ml</v>
          </cell>
          <cell r="F512">
            <v>360.16949152542372</v>
          </cell>
          <cell r="G512">
            <v>64.830508474576263</v>
          </cell>
          <cell r="H512">
            <v>425</v>
          </cell>
        </row>
        <row r="513">
          <cell r="D513" t="str">
            <v>Enc. &amp; Desenc. Viga [ 0.30 x 0.45 ] m</v>
          </cell>
          <cell r="E513" t="str">
            <v>ml</v>
          </cell>
          <cell r="F513">
            <v>453.38983050799999</v>
          </cell>
          <cell r="G513">
            <v>81.61016949143999</v>
          </cell>
          <cell r="H513">
            <v>534.99999999943998</v>
          </cell>
        </row>
        <row r="514">
          <cell r="D514" t="str">
            <v>Enc. &amp; Desenc. Viga [ 0.30 x 0.50 ] m</v>
          </cell>
          <cell r="E514" t="str">
            <v>ml</v>
          </cell>
          <cell r="F514">
            <v>546.61016949152543</v>
          </cell>
          <cell r="G514">
            <v>98.389830508474574</v>
          </cell>
          <cell r="H514">
            <v>645</v>
          </cell>
        </row>
        <row r="515">
          <cell r="D515" t="str">
            <v>Enc. &amp; Desenc. Viga [ 0.30 x 0.55 ] m</v>
          </cell>
          <cell r="E515" t="str">
            <v>ml</v>
          </cell>
          <cell r="F515">
            <v>639.83050847457628</v>
          </cell>
          <cell r="G515">
            <v>115.16949152542372</v>
          </cell>
          <cell r="H515">
            <v>755</v>
          </cell>
        </row>
        <row r="516">
          <cell r="D516" t="str">
            <v>Enc. &amp; Desenc. Viga [ 0.30 x 0.60 ] m</v>
          </cell>
          <cell r="E516" t="str">
            <v>ml</v>
          </cell>
          <cell r="F516">
            <v>733.05084745762713</v>
          </cell>
          <cell r="G516">
            <v>131.94915254237287</v>
          </cell>
          <cell r="H516">
            <v>865</v>
          </cell>
        </row>
        <row r="517">
          <cell r="D517" t="str">
            <v>Enc. &amp; Desenc. Viga [ 0.30 x 0.65 ] m</v>
          </cell>
          <cell r="E517" t="str">
            <v>ml</v>
          </cell>
          <cell r="F517">
            <v>826.27118644067798</v>
          </cell>
          <cell r="G517">
            <v>148.72881355932202</v>
          </cell>
          <cell r="H517">
            <v>975</v>
          </cell>
        </row>
        <row r="518">
          <cell r="D518" t="str">
            <v>Enc. &amp; Desenc. Viga [ 0.30 x 0.70 ] m</v>
          </cell>
          <cell r="E518" t="str">
            <v>ml</v>
          </cell>
          <cell r="F518">
            <v>919.49152542372883</v>
          </cell>
          <cell r="G518">
            <v>165.5084745762712</v>
          </cell>
          <cell r="H518">
            <v>1085</v>
          </cell>
        </row>
        <row r="519">
          <cell r="D519" t="str">
            <v>Enc. &amp; Desenc. Viga [ 0.30 x 0.75 ] m</v>
          </cell>
          <cell r="E519" t="str">
            <v>ml</v>
          </cell>
          <cell r="F519">
            <v>1012.7118644067797</v>
          </cell>
          <cell r="G519">
            <v>182.28813559322035</v>
          </cell>
          <cell r="H519">
            <v>1195</v>
          </cell>
        </row>
        <row r="520">
          <cell r="D520" t="str">
            <v>Enc. &amp; Desenc. Viga [ 0.30 x 0.80 ] m</v>
          </cell>
          <cell r="E520" t="str">
            <v>ml</v>
          </cell>
          <cell r="F520">
            <v>1199.1525423728815</v>
          </cell>
          <cell r="G520">
            <v>215.84745762711867</v>
          </cell>
          <cell r="H520">
            <v>1415.0000000000002</v>
          </cell>
        </row>
        <row r="521">
          <cell r="D521" t="str">
            <v>Enc. &amp; Desenc. Viga [ 0.35 x 0.35 ] m</v>
          </cell>
          <cell r="E521" t="str">
            <v>ml</v>
          </cell>
          <cell r="F521">
            <v>360.16949152542372</v>
          </cell>
          <cell r="G521">
            <v>64.830508474576263</v>
          </cell>
          <cell r="H521">
            <v>425</v>
          </cell>
        </row>
        <row r="522">
          <cell r="D522" t="str">
            <v>Enc. &amp; Desenc. Viga [ 0.35 x 0.40 ] m</v>
          </cell>
          <cell r="E522" t="str">
            <v>ml</v>
          </cell>
          <cell r="F522">
            <v>360.16949152542372</v>
          </cell>
          <cell r="G522">
            <v>64.830508474576263</v>
          </cell>
          <cell r="H522">
            <v>425</v>
          </cell>
        </row>
        <row r="523">
          <cell r="D523" t="str">
            <v>Enc. &amp; Desenc. Viga [ 0.35 x 0.45 ] m</v>
          </cell>
          <cell r="E523" t="str">
            <v>ml</v>
          </cell>
          <cell r="F523">
            <v>453.38983050799999</v>
          </cell>
          <cell r="G523">
            <v>81.61016949143999</v>
          </cell>
          <cell r="H523">
            <v>534.99999999943998</v>
          </cell>
        </row>
        <row r="524">
          <cell r="D524" t="str">
            <v>Enc. &amp; Desenc. Viga [ 0.35 x 0.50 ] m</v>
          </cell>
          <cell r="E524" t="str">
            <v>ml</v>
          </cell>
          <cell r="F524">
            <v>546.61016949152543</v>
          </cell>
          <cell r="G524">
            <v>98.389830508474574</v>
          </cell>
          <cell r="H524">
            <v>645</v>
          </cell>
        </row>
        <row r="525">
          <cell r="D525" t="str">
            <v>Enc. &amp; Desenc. Viga [ 0.35 x 0.55 ] m</v>
          </cell>
          <cell r="E525" t="str">
            <v>ml</v>
          </cell>
          <cell r="F525">
            <v>639.83050847457628</v>
          </cell>
          <cell r="G525">
            <v>115.16949152542372</v>
          </cell>
          <cell r="H525">
            <v>755</v>
          </cell>
        </row>
        <row r="526">
          <cell r="D526" t="str">
            <v>Enc. &amp; Desenc. Viga [ 0.35 x 0.60 ] m</v>
          </cell>
          <cell r="E526" t="str">
            <v>ml</v>
          </cell>
          <cell r="F526">
            <v>733.05084745762713</v>
          </cell>
          <cell r="G526">
            <v>131.94915254237287</v>
          </cell>
          <cell r="H526">
            <v>865</v>
          </cell>
        </row>
        <row r="527">
          <cell r="D527" t="str">
            <v>Enc. &amp; Desenc. Viga [ 0.35 x 0.65 ] m</v>
          </cell>
          <cell r="E527" t="str">
            <v>ml</v>
          </cell>
          <cell r="F527">
            <v>826.27118644067798</v>
          </cell>
          <cell r="G527">
            <v>148.72881355932202</v>
          </cell>
          <cell r="H527">
            <v>975</v>
          </cell>
        </row>
        <row r="528">
          <cell r="D528" t="str">
            <v>Enc. &amp; Desenc. Viga [ 0.35 x 0.70 ] m</v>
          </cell>
          <cell r="E528" t="str">
            <v>ml</v>
          </cell>
          <cell r="F528">
            <v>919.49152542372883</v>
          </cell>
          <cell r="G528">
            <v>165.5084745762712</v>
          </cell>
          <cell r="H528">
            <v>1085</v>
          </cell>
        </row>
        <row r="529">
          <cell r="D529" t="str">
            <v>Enc. &amp; Desenc. Viga [ 0.35 x 0.75 ] m</v>
          </cell>
          <cell r="E529" t="str">
            <v>ml</v>
          </cell>
          <cell r="F529">
            <v>1012.7118644067797</v>
          </cell>
          <cell r="G529">
            <v>182.28813559322035</v>
          </cell>
          <cell r="H529">
            <v>1195</v>
          </cell>
        </row>
        <row r="530">
          <cell r="D530" t="str">
            <v>Enc. &amp; Desenc. Viga [ 0.35 x 0.80 ] m</v>
          </cell>
          <cell r="E530" t="str">
            <v>ml</v>
          </cell>
          <cell r="F530">
            <v>1105.9322033898306</v>
          </cell>
          <cell r="G530">
            <v>199.06779661016952</v>
          </cell>
          <cell r="H530">
            <v>1305.0000000000002</v>
          </cell>
        </row>
        <row r="531">
          <cell r="D531" t="str">
            <v>Enc. &amp; Desenc. Viga [ 0.40 x 0.40 ] m</v>
          </cell>
          <cell r="E531" t="str">
            <v>ml</v>
          </cell>
          <cell r="F531">
            <v>453.38983050799999</v>
          </cell>
          <cell r="G531">
            <v>81.61016949143999</v>
          </cell>
          <cell r="H531">
            <v>534.99999999943998</v>
          </cell>
        </row>
        <row r="532">
          <cell r="D532" t="str">
            <v>Enc. &amp; Desenc. Viga [ 0.40 x 0.45 ] m</v>
          </cell>
          <cell r="E532" t="str">
            <v>ml</v>
          </cell>
          <cell r="F532">
            <v>546.61016949152543</v>
          </cell>
          <cell r="G532">
            <v>98.389830508474574</v>
          </cell>
          <cell r="H532">
            <v>645</v>
          </cell>
        </row>
        <row r="533">
          <cell r="D533" t="str">
            <v>Enc. &amp; Desenc. Viga [ 0.40 x 0.50 ] m</v>
          </cell>
          <cell r="E533" t="str">
            <v>ml</v>
          </cell>
          <cell r="F533">
            <v>639.83050847457628</v>
          </cell>
          <cell r="G533">
            <v>115.16949152542372</v>
          </cell>
          <cell r="H533">
            <v>755</v>
          </cell>
        </row>
        <row r="534">
          <cell r="D534" t="str">
            <v>Enc. &amp; Desenc. Viga [ 0.40 x 0.55 ] m</v>
          </cell>
          <cell r="E534" t="str">
            <v>ml</v>
          </cell>
          <cell r="F534">
            <v>733.05084745762713</v>
          </cell>
          <cell r="G534">
            <v>131.94915254237287</v>
          </cell>
          <cell r="H534">
            <v>865</v>
          </cell>
        </row>
        <row r="535">
          <cell r="D535" t="str">
            <v>Enc. &amp; Desenc. Viga [ 0.40 x 0.60 ] m</v>
          </cell>
          <cell r="E535" t="str">
            <v>ml</v>
          </cell>
          <cell r="F535">
            <v>826.27118644067798</v>
          </cell>
          <cell r="G535">
            <v>148.72881355932202</v>
          </cell>
          <cell r="H535">
            <v>975</v>
          </cell>
        </row>
        <row r="536">
          <cell r="D536" t="str">
            <v>Enc. &amp; Desenc. Viga [ 0.40 x 0.65 ] m</v>
          </cell>
          <cell r="E536" t="str">
            <v>ml</v>
          </cell>
          <cell r="F536">
            <v>919.49152542372883</v>
          </cell>
          <cell r="G536">
            <v>165.5084745762712</v>
          </cell>
          <cell r="H536">
            <v>1085</v>
          </cell>
        </row>
        <row r="537">
          <cell r="D537" t="str">
            <v>Enc. &amp; Desenc. Viga [ 0.40 x 0.70 ] m</v>
          </cell>
          <cell r="E537" t="str">
            <v>ml</v>
          </cell>
          <cell r="F537">
            <v>1012.7118644067797</v>
          </cell>
          <cell r="G537">
            <v>182.28813559322035</v>
          </cell>
          <cell r="H537">
            <v>1195</v>
          </cell>
        </row>
        <row r="538">
          <cell r="D538" t="str">
            <v>Enc. &amp; Desenc. Viga [ 0.40 x 0.75 ] m</v>
          </cell>
          <cell r="E538" t="str">
            <v>ml</v>
          </cell>
          <cell r="F538">
            <v>1105.9322033898306</v>
          </cell>
          <cell r="G538">
            <v>199.06779661016952</v>
          </cell>
          <cell r="H538">
            <v>1305.0000000000002</v>
          </cell>
        </row>
        <row r="539">
          <cell r="D539" t="str">
            <v>Enc. &amp; Desenc. Viga [ 0.40 x 0.80 ] m</v>
          </cell>
          <cell r="E539" t="str">
            <v>ml</v>
          </cell>
          <cell r="F539">
            <v>1199.1525423728815</v>
          </cell>
          <cell r="G539">
            <v>215.84745762711867</v>
          </cell>
          <cell r="H539">
            <v>1415.0000000000002</v>
          </cell>
        </row>
        <row r="540">
          <cell r="D540" t="str">
            <v>Enc. &amp; Desenc. Viga [ 0.45 x 0.45 ] m</v>
          </cell>
          <cell r="E540" t="str">
            <v>ml</v>
          </cell>
          <cell r="F540">
            <v>546.61016949152543</v>
          </cell>
          <cell r="G540">
            <v>98.389830508474574</v>
          </cell>
          <cell r="H540">
            <v>645</v>
          </cell>
        </row>
        <row r="541">
          <cell r="D541" t="str">
            <v>Enc. &amp; Desenc. Viga [ 0.45 x 0.50 ] m</v>
          </cell>
          <cell r="E541" t="str">
            <v>ml</v>
          </cell>
          <cell r="F541">
            <v>639.83050847457628</v>
          </cell>
          <cell r="G541">
            <v>115.16949152542372</v>
          </cell>
          <cell r="H541">
            <v>755</v>
          </cell>
        </row>
        <row r="542">
          <cell r="D542" t="str">
            <v>Enc. &amp; Desenc. Viga [ 0.45 x 0.55 ] m</v>
          </cell>
          <cell r="E542" t="str">
            <v>ml</v>
          </cell>
          <cell r="F542">
            <v>733.05084745762713</v>
          </cell>
          <cell r="G542">
            <v>131.94915254237287</v>
          </cell>
          <cell r="H542">
            <v>865</v>
          </cell>
        </row>
        <row r="543">
          <cell r="D543" t="str">
            <v>Enc. &amp; Desenc. Viga [ 0.45 x 0.60 ] m</v>
          </cell>
          <cell r="E543" t="str">
            <v>ml</v>
          </cell>
          <cell r="F543">
            <v>826.27118644067798</v>
          </cell>
          <cell r="G543">
            <v>148.72881355932202</v>
          </cell>
          <cell r="H543">
            <v>975</v>
          </cell>
        </row>
        <row r="544">
          <cell r="D544" t="str">
            <v>Enc. &amp; Desenc. Viga [ 0.45 x 0.65 ] m</v>
          </cell>
          <cell r="E544" t="str">
            <v>ml</v>
          </cell>
          <cell r="F544">
            <v>919.49152542372883</v>
          </cell>
          <cell r="G544">
            <v>165.5084745762712</v>
          </cell>
          <cell r="H544">
            <v>1085</v>
          </cell>
        </row>
        <row r="545">
          <cell r="D545" t="str">
            <v>Enc. &amp; Desenc. Viga [ 0.45 x 0.70 ] m</v>
          </cell>
          <cell r="E545" t="str">
            <v>ml</v>
          </cell>
          <cell r="F545">
            <v>1012.7118644067797</v>
          </cell>
          <cell r="G545">
            <v>182.28813559322035</v>
          </cell>
          <cell r="H545">
            <v>1195</v>
          </cell>
        </row>
        <row r="546">
          <cell r="D546" t="str">
            <v>Enc. &amp; Desenc. Viga [ 0.45 x 0.75 ] m</v>
          </cell>
          <cell r="E546" t="str">
            <v>ml</v>
          </cell>
          <cell r="F546">
            <v>1105.9322033898306</v>
          </cell>
          <cell r="G546">
            <v>199.06779661016952</v>
          </cell>
          <cell r="H546">
            <v>1305.0000000000002</v>
          </cell>
        </row>
        <row r="547">
          <cell r="D547" t="str">
            <v>Enc. &amp; Desenc. Viga [ 0.45 x 0.80 ] m</v>
          </cell>
          <cell r="E547" t="str">
            <v>ml</v>
          </cell>
          <cell r="F547">
            <v>1199.1525423728815</v>
          </cell>
          <cell r="G547">
            <v>215.84745762711867</v>
          </cell>
          <cell r="H547">
            <v>1415.0000000000002</v>
          </cell>
        </row>
        <row r="548">
          <cell r="D548" t="str">
            <v>Enc. &amp; Desenc. Viga [ 0.50 x 0.50 ] m</v>
          </cell>
          <cell r="E548" t="str">
            <v>ml</v>
          </cell>
          <cell r="F548">
            <v>733.05084745762713</v>
          </cell>
          <cell r="G548">
            <v>131.94915254237287</v>
          </cell>
          <cell r="H548">
            <v>865</v>
          </cell>
        </row>
        <row r="549">
          <cell r="D549" t="str">
            <v>Enc. &amp; Desenc. Viga [ 0.50 x 0.55 ] m</v>
          </cell>
          <cell r="E549" t="str">
            <v>ml</v>
          </cell>
          <cell r="F549">
            <v>826.27118644067798</v>
          </cell>
          <cell r="G549">
            <v>148.72881355932202</v>
          </cell>
          <cell r="H549">
            <v>975</v>
          </cell>
        </row>
        <row r="550">
          <cell r="D550" t="str">
            <v>Enc. &amp; Desenc. Viga [ 0.50 x 0.60 ] m</v>
          </cell>
          <cell r="E550" t="str">
            <v>ml</v>
          </cell>
          <cell r="F550">
            <v>919.49152542372883</v>
          </cell>
          <cell r="G550">
            <v>165.5084745762712</v>
          </cell>
          <cell r="H550">
            <v>1085</v>
          </cell>
        </row>
        <row r="551">
          <cell r="D551" t="str">
            <v>Enc. &amp; Desenc. Viga [ 0.50 x 0.65 ] m</v>
          </cell>
          <cell r="E551" t="str">
            <v>ml</v>
          </cell>
          <cell r="F551">
            <v>1012.7118644067797</v>
          </cell>
          <cell r="G551">
            <v>182.28813559322035</v>
          </cell>
          <cell r="H551">
            <v>1195</v>
          </cell>
        </row>
        <row r="552">
          <cell r="D552" t="str">
            <v>Enc. &amp; Desenc. Viga [ 0.50 x 0.70 ] m</v>
          </cell>
          <cell r="E552" t="str">
            <v>ml</v>
          </cell>
          <cell r="F552">
            <v>1105.9322033898306</v>
          </cell>
          <cell r="G552">
            <v>199.06779661016952</v>
          </cell>
          <cell r="H552">
            <v>1305.0000000000002</v>
          </cell>
        </row>
        <row r="553">
          <cell r="D553" t="str">
            <v>Enc. &amp; Desenc. Viga [ 0.50 x 0.75 ] m</v>
          </cell>
          <cell r="E553" t="str">
            <v>ml</v>
          </cell>
          <cell r="F553">
            <v>1199.1525423728815</v>
          </cell>
          <cell r="G553">
            <v>215.84745762711867</v>
          </cell>
          <cell r="H553">
            <v>1415.0000000000002</v>
          </cell>
        </row>
        <row r="554">
          <cell r="D554" t="str">
            <v>Enc. &amp; Desenc. Viga [ 0.50 x 0.80 ] m</v>
          </cell>
          <cell r="E554" t="str">
            <v>ml</v>
          </cell>
          <cell r="F554">
            <v>1292.3728813559323</v>
          </cell>
          <cell r="G554">
            <v>232.62711864406782</v>
          </cell>
          <cell r="H554">
            <v>1525.0000000000002</v>
          </cell>
        </row>
        <row r="555">
          <cell r="D555" t="str">
            <v>Enc. &amp; Desenc. Viga [ 0.60 x 0.60 ] m</v>
          </cell>
          <cell r="E555" t="str">
            <v>ml</v>
          </cell>
          <cell r="F555">
            <v>1012.7118644067797</v>
          </cell>
          <cell r="G555">
            <v>182.28813559322035</v>
          </cell>
          <cell r="H555">
            <v>1195</v>
          </cell>
        </row>
        <row r="556">
          <cell r="D556" t="str">
            <v>Enc. &amp; Desenc. Viga Tapa y Tapa</v>
          </cell>
          <cell r="E556" t="str">
            <v>ml</v>
          </cell>
          <cell r="F556">
            <v>237.28813559322035</v>
          </cell>
          <cell r="G556">
            <v>42.711864406779661</v>
          </cell>
          <cell r="H556">
            <v>280</v>
          </cell>
        </row>
        <row r="557">
          <cell r="D557" t="str">
            <v>Encofrado Columnas Aisladas</v>
          </cell>
          <cell r="E557" t="str">
            <v>m2</v>
          </cell>
          <cell r="F557">
            <v>80</v>
          </cell>
          <cell r="G557">
            <v>14.399999999999999</v>
          </cell>
          <cell r="H557">
            <v>94.4</v>
          </cell>
        </row>
        <row r="558">
          <cell r="D558" t="str">
            <v>Encofrado Columnas Tapa y Tapa</v>
          </cell>
          <cell r="E558" t="str">
            <v>ml</v>
          </cell>
          <cell r="F558">
            <v>80</v>
          </cell>
          <cell r="G558">
            <v>14.399999999999999</v>
          </cell>
          <cell r="H558">
            <v>94.4</v>
          </cell>
        </row>
        <row r="559">
          <cell r="D559" t="str">
            <v>Encofrado en Vigas</v>
          </cell>
          <cell r="E559" t="str">
            <v>ml</v>
          </cell>
          <cell r="F559">
            <v>125</v>
          </cell>
          <cell r="G559">
            <v>22.5</v>
          </cell>
          <cell r="H559">
            <v>147.5</v>
          </cell>
        </row>
        <row r="560">
          <cell r="D560" t="str">
            <v>Encofrado Losa</v>
          </cell>
          <cell r="E560" t="str">
            <v>m2</v>
          </cell>
          <cell r="F560">
            <v>0.15</v>
          </cell>
          <cell r="G560">
            <v>2.7E-2</v>
          </cell>
          <cell r="H560">
            <v>0.17699999999999999</v>
          </cell>
        </row>
        <row r="561">
          <cell r="D561" t="str">
            <v>Encofrado Muro de HA</v>
          </cell>
          <cell r="E561" t="str">
            <v>m2</v>
          </cell>
          <cell r="F561">
            <v>175</v>
          </cell>
          <cell r="G561">
            <v>31.5</v>
          </cell>
          <cell r="H561">
            <v>206.5</v>
          </cell>
        </row>
        <row r="562">
          <cell r="D562" t="str">
            <v>Tuberías y Piezas</v>
          </cell>
        </row>
        <row r="563">
          <cell r="D563" t="str">
            <v>Adaptador Hembra de 1 ½"</v>
          </cell>
        </row>
        <row r="564">
          <cell r="D564" t="str">
            <v>Adaptador Hembra de 1"</v>
          </cell>
        </row>
        <row r="565">
          <cell r="D565" t="str">
            <v>Adaptador Hembra de ½"</v>
          </cell>
        </row>
        <row r="566">
          <cell r="D566" t="str">
            <v>Adaptador Hembra de 2"</v>
          </cell>
        </row>
        <row r="567">
          <cell r="D567" t="str">
            <v>Adaptador Hembra de 3"</v>
          </cell>
        </row>
        <row r="568">
          <cell r="D568" t="str">
            <v>Adaptador Hembra de ¾"</v>
          </cell>
        </row>
        <row r="569">
          <cell r="D569" t="str">
            <v>Adaptador Hembra de 4"</v>
          </cell>
        </row>
        <row r="570">
          <cell r="D570" t="str">
            <v>Adaptador Macho de 1 ½"</v>
          </cell>
        </row>
        <row r="571">
          <cell r="D571" t="str">
            <v>Adaptador Macho de 1"</v>
          </cell>
        </row>
        <row r="572">
          <cell r="D572" t="str">
            <v>Adaptador Macho de ½"</v>
          </cell>
        </row>
        <row r="573">
          <cell r="D573" t="str">
            <v>Adaptador Macho de 2"</v>
          </cell>
        </row>
        <row r="574">
          <cell r="D574" t="str">
            <v>Adaptador Macho de 3"</v>
          </cell>
        </row>
        <row r="575">
          <cell r="D575" t="str">
            <v>Adaptador Macho de ¾"</v>
          </cell>
        </row>
        <row r="576">
          <cell r="D576" t="str">
            <v>Adaptador Macho de 4"</v>
          </cell>
        </row>
        <row r="577">
          <cell r="D577" t="str">
            <v xml:space="preserve">Codo CPVC Ø 1/2'' x 90° SCH-40 </v>
          </cell>
        </row>
        <row r="578">
          <cell r="D578" t="str">
            <v xml:space="preserve">Codo CPVC Ø 3/4'' x 90° SCH-40 </v>
          </cell>
        </row>
        <row r="579">
          <cell r="D579" t="str">
            <v xml:space="preserve">Codo H.G. Ø 1 1/2'' x 90° SCH-40 </v>
          </cell>
        </row>
        <row r="580">
          <cell r="D580" t="str">
            <v xml:space="preserve">Codo H.G. Ø 1/2'' x 90° SCH-40 </v>
          </cell>
        </row>
        <row r="581">
          <cell r="D581" t="str">
            <v xml:space="preserve">Codo H.G. Ø 3/4'' x 90° SCH-40 </v>
          </cell>
        </row>
        <row r="582">
          <cell r="D582" t="str">
            <v xml:space="preserve">Codo Niple H. G. Ø 1/2'' x 90° SCH-40 </v>
          </cell>
        </row>
        <row r="583">
          <cell r="D583" t="str">
            <v xml:space="preserve">Codo Niple H. G. Ø 3/4'' x 90° SCH-90 </v>
          </cell>
        </row>
        <row r="584">
          <cell r="D584" t="str">
            <v xml:space="preserve">Codo pvc eléct. 1 ½" x 90º </v>
          </cell>
        </row>
        <row r="585">
          <cell r="D585" t="str">
            <v xml:space="preserve">Codo pvc eléct. 1" x 90º </v>
          </cell>
        </row>
        <row r="586">
          <cell r="D586" t="str">
            <v xml:space="preserve">Codo pvc eléct. ½" x 90º </v>
          </cell>
        </row>
        <row r="587">
          <cell r="D587" t="str">
            <v xml:space="preserve">Codo pvc eléct. 2" x 90º </v>
          </cell>
        </row>
        <row r="588">
          <cell r="D588" t="str">
            <v xml:space="preserve">Codo pvc eléct. 3" x 90º </v>
          </cell>
        </row>
        <row r="589">
          <cell r="D589" t="str">
            <v xml:space="preserve">Codo pvc eléct. ¾" x 90º </v>
          </cell>
        </row>
        <row r="590">
          <cell r="D590" t="str">
            <v xml:space="preserve">Codo pvc eléct. 4" x 90º </v>
          </cell>
        </row>
        <row r="591">
          <cell r="D591" t="str">
            <v xml:space="preserve">Codo PVC Ø 1/2'' x 45° SCH-40 </v>
          </cell>
        </row>
        <row r="592">
          <cell r="D592" t="str">
            <v xml:space="preserve">Codo PVC Ø 1/2'' x 90° SCH-40 </v>
          </cell>
        </row>
        <row r="593">
          <cell r="D593" t="str">
            <v xml:space="preserve">Codo PVC Ø 3/4'' x 45° SCH-40 </v>
          </cell>
        </row>
        <row r="594">
          <cell r="D594" t="str">
            <v xml:space="preserve">Codo PVC Ø 3/4'' x 90° SCH-40 </v>
          </cell>
        </row>
        <row r="595">
          <cell r="D595" t="str">
            <v xml:space="preserve">Codo PVC Ø1    '' x 45° SCH-40 </v>
          </cell>
        </row>
        <row r="596">
          <cell r="D596" t="str">
            <v xml:space="preserve">Codo PVC Ø1    '' x 90° SCH-40 </v>
          </cell>
        </row>
        <row r="597">
          <cell r="D597" t="str">
            <v xml:space="preserve">Codo PVC Ø1    '' x 90° SDR-26 </v>
          </cell>
        </row>
        <row r="598">
          <cell r="D598" t="str">
            <v xml:space="preserve">Codo PVC Ø1 1/2'' x 45° SCH-40 </v>
          </cell>
        </row>
        <row r="599">
          <cell r="D599" t="str">
            <v xml:space="preserve">Codo PVC Ø1 1/2'' x 90° SCH-40 </v>
          </cell>
        </row>
        <row r="600">
          <cell r="D600" t="str">
            <v xml:space="preserve">Codo PVC Ø2    '' x 45° SCH-40 </v>
          </cell>
        </row>
        <row r="601">
          <cell r="D601" t="str">
            <v xml:space="preserve">Codo PVC Ø2    '' x 90° SCH-40 </v>
          </cell>
        </row>
        <row r="602">
          <cell r="D602" t="str">
            <v xml:space="preserve">Codo PVC Ø2    '' x 90° SDR-26 </v>
          </cell>
        </row>
        <row r="603">
          <cell r="D603" t="str">
            <v xml:space="preserve">Codo PVC Ø3    '' x 45° SCH-40 </v>
          </cell>
        </row>
        <row r="604">
          <cell r="D604" t="str">
            <v xml:space="preserve">Codo PVC Ø3    '' x 90° SCH-40 </v>
          </cell>
        </row>
        <row r="605">
          <cell r="D605" t="str">
            <v xml:space="preserve">Codo PVC Ø3    '' x 90° SDR-26 </v>
          </cell>
        </row>
        <row r="606">
          <cell r="D606" t="str">
            <v xml:space="preserve">Codo PVC Ø4    '' x 45° SCH-40 </v>
          </cell>
        </row>
        <row r="607">
          <cell r="D607" t="str">
            <v xml:space="preserve">Codo PVC Ø4    '' x 90° SCH-40 </v>
          </cell>
        </row>
        <row r="608">
          <cell r="D608" t="str">
            <v xml:space="preserve">Codo PVC Ø4    '' x 90° SDR-26 </v>
          </cell>
        </row>
        <row r="609">
          <cell r="D609" t="str">
            <v xml:space="preserve">Codo PVC Ø6    '' x 45° SDR-26 </v>
          </cell>
        </row>
        <row r="610">
          <cell r="D610" t="str">
            <v xml:space="preserve">Codo PVC Ø6    '' x 90° SDR-26 </v>
          </cell>
        </row>
        <row r="611">
          <cell r="D611" t="str">
            <v>Conector Clamp Inox.</v>
          </cell>
        </row>
        <row r="612">
          <cell r="D612" t="str">
            <v xml:space="preserve">Coupling CPVC 3/4 </v>
          </cell>
        </row>
        <row r="613">
          <cell r="D613" t="str">
            <v xml:space="preserve">Coupling de 1 ½" </v>
          </cell>
        </row>
        <row r="614">
          <cell r="D614" t="str">
            <v xml:space="preserve">Coupling de 1" </v>
          </cell>
        </row>
        <row r="615">
          <cell r="D615" t="str">
            <v xml:space="preserve">Coupling de ½” </v>
          </cell>
        </row>
        <row r="616">
          <cell r="D616" t="str">
            <v xml:space="preserve">Coupling de 2" </v>
          </cell>
        </row>
        <row r="617">
          <cell r="D617" t="str">
            <v xml:space="preserve">Coupling de 3" </v>
          </cell>
        </row>
        <row r="618">
          <cell r="D618" t="str">
            <v xml:space="preserve">Coupling de ¾" </v>
          </cell>
        </row>
        <row r="619">
          <cell r="D619" t="str">
            <v xml:space="preserve">Coupling de 4" </v>
          </cell>
        </row>
        <row r="620">
          <cell r="D620" t="str">
            <v xml:space="preserve">Cruz de 1 ½" </v>
          </cell>
        </row>
        <row r="621">
          <cell r="D621" t="str">
            <v xml:space="preserve">Cruz de 1" </v>
          </cell>
        </row>
        <row r="622">
          <cell r="D622" t="str">
            <v xml:space="preserve">Cruz de ½" </v>
          </cell>
        </row>
        <row r="623">
          <cell r="D623" t="str">
            <v xml:space="preserve">Cruz de 2" </v>
          </cell>
        </row>
        <row r="624">
          <cell r="D624" t="str">
            <v xml:space="preserve">Cruz de 3" </v>
          </cell>
        </row>
        <row r="625">
          <cell r="D625" t="str">
            <v xml:space="preserve">Cruz de ¾" </v>
          </cell>
        </row>
        <row r="626">
          <cell r="D626" t="str">
            <v xml:space="preserve">Cruz de 4" </v>
          </cell>
        </row>
        <row r="627">
          <cell r="D627" t="str">
            <v xml:space="preserve">Cruz de 6" </v>
          </cell>
        </row>
        <row r="628">
          <cell r="D628" t="str">
            <v xml:space="preserve">Curva Pvc SDR-26 de 2" </v>
          </cell>
        </row>
        <row r="629">
          <cell r="D629" t="str">
            <v xml:space="preserve">Reducción bushing 1/2" x 3/8", h.g. </v>
          </cell>
        </row>
        <row r="630">
          <cell r="D630" t="str">
            <v xml:space="preserve">Reducción Bushing de 1"x ½" </v>
          </cell>
        </row>
        <row r="631">
          <cell r="D631" t="str">
            <v xml:space="preserve">Reducción Bushing de 1"x¾" </v>
          </cell>
        </row>
        <row r="632">
          <cell r="D632" t="str">
            <v xml:space="preserve">Reducción Bushing de 1½"x 1"  </v>
          </cell>
        </row>
        <row r="633">
          <cell r="D633" t="str">
            <v xml:space="preserve">Reducción Bushing de 2"x 1" </v>
          </cell>
        </row>
        <row r="634">
          <cell r="D634" t="str">
            <v xml:space="preserve">Reducción Bushing de 2"x ½" </v>
          </cell>
        </row>
        <row r="635">
          <cell r="D635" t="str">
            <v xml:space="preserve">Reducción Bushing de 2"x 1½" </v>
          </cell>
        </row>
        <row r="636">
          <cell r="D636" t="str">
            <v xml:space="preserve">Reducción Bushing de 2"x ¾" </v>
          </cell>
        </row>
        <row r="637">
          <cell r="D637" t="str">
            <v xml:space="preserve">Reducción Bushing de 3"x 1½" </v>
          </cell>
        </row>
        <row r="638">
          <cell r="D638" t="str">
            <v xml:space="preserve">Reducción Bushing de 3"x 2" </v>
          </cell>
        </row>
        <row r="639">
          <cell r="D639" t="str">
            <v xml:space="preserve">Reducción Bushing de ¾"x ½" </v>
          </cell>
        </row>
        <row r="640">
          <cell r="D640" t="str">
            <v xml:space="preserve">Reducción Bushing de 4"x 2" </v>
          </cell>
        </row>
        <row r="641">
          <cell r="D641" t="str">
            <v xml:space="preserve">Reducción Bushing de 4"x 3" </v>
          </cell>
        </row>
        <row r="642">
          <cell r="D642" t="str">
            <v xml:space="preserve">Reducción Copa de 3"x 1½" </v>
          </cell>
        </row>
        <row r="643">
          <cell r="D643" t="str">
            <v xml:space="preserve">Reducción Copa de 3"x 2" </v>
          </cell>
        </row>
        <row r="644">
          <cell r="D644" t="str">
            <v xml:space="preserve">Reducción Copa de 4"x 2" </v>
          </cell>
        </row>
        <row r="645">
          <cell r="D645" t="str">
            <v xml:space="preserve">Reducción Copa de 4"x 3" </v>
          </cell>
        </row>
        <row r="646">
          <cell r="D646" t="str">
            <v xml:space="preserve">Reducción Copa de 6"x 2" </v>
          </cell>
        </row>
        <row r="647">
          <cell r="D647" t="str">
            <v xml:space="preserve">Reducción Copa de 6"x 3" </v>
          </cell>
        </row>
        <row r="648">
          <cell r="D648" t="str">
            <v xml:space="preserve">Reducción Copa de 6"x 4" </v>
          </cell>
        </row>
        <row r="649">
          <cell r="D649" t="str">
            <v xml:space="preserve">Reducción Copa de 8"x 3" </v>
          </cell>
        </row>
        <row r="650">
          <cell r="D650" t="str">
            <v xml:space="preserve">Reducción Copa de 8"x 4" </v>
          </cell>
        </row>
        <row r="651">
          <cell r="D651" t="str">
            <v xml:space="preserve">Sifón de 1 ½ ” </v>
          </cell>
        </row>
        <row r="652">
          <cell r="D652" t="str">
            <v xml:space="preserve">Sifón de 2” </v>
          </cell>
        </row>
        <row r="653">
          <cell r="D653" t="str">
            <v xml:space="preserve">Sifón de 3” </v>
          </cell>
        </row>
        <row r="654">
          <cell r="D654" t="str">
            <v xml:space="preserve">Sifón de 4” </v>
          </cell>
        </row>
        <row r="655">
          <cell r="D655" t="str">
            <v xml:space="preserve">Sifón fregadero doble 1 ½", pvc </v>
          </cell>
        </row>
        <row r="656">
          <cell r="D656" t="str">
            <v xml:space="preserve">Sifón lavamanos, 1 ¼", cromo, completo, USA </v>
          </cell>
        </row>
        <row r="657">
          <cell r="D657" t="str">
            <v xml:space="preserve">Sifón para Fregadero </v>
          </cell>
        </row>
        <row r="658">
          <cell r="D658" t="str">
            <v xml:space="preserve">Tapón Hembra de 1 ½ " </v>
          </cell>
        </row>
        <row r="659">
          <cell r="D659" t="str">
            <v xml:space="preserve">Tapón Hembra de 1" </v>
          </cell>
        </row>
        <row r="660">
          <cell r="D660" t="str">
            <v xml:space="preserve">Tapón Hembra de ½ " </v>
          </cell>
        </row>
        <row r="661">
          <cell r="D661" t="str">
            <v xml:space="preserve">Tapón Hembra de 2" </v>
          </cell>
        </row>
        <row r="662">
          <cell r="D662" t="str">
            <v xml:space="preserve">Tapón Hembra de 3" </v>
          </cell>
        </row>
        <row r="663">
          <cell r="D663" t="str">
            <v xml:space="preserve">Tapón Hembra de ¾ " </v>
          </cell>
        </row>
        <row r="664">
          <cell r="D664" t="str">
            <v xml:space="preserve">Tapón Hembra de 4" </v>
          </cell>
        </row>
        <row r="665">
          <cell r="D665" t="str">
            <v xml:space="preserve">Tapón Macho de 1/2" h.g. </v>
          </cell>
        </row>
        <row r="666">
          <cell r="D666" t="str">
            <v xml:space="preserve">Tapón para Registro 2" </v>
          </cell>
        </row>
        <row r="667">
          <cell r="D667" t="str">
            <v xml:space="preserve">Tapón para Registro 3" </v>
          </cell>
        </row>
        <row r="668">
          <cell r="D668" t="str">
            <v xml:space="preserve">Tapón para Registro 4" </v>
          </cell>
        </row>
        <row r="669">
          <cell r="D669" t="str">
            <v xml:space="preserve">Tapón simple de 60 mm. </v>
          </cell>
        </row>
        <row r="670">
          <cell r="D670" t="str">
            <v xml:space="preserve">Tee 3/4" h.g.  </v>
          </cell>
        </row>
        <row r="671">
          <cell r="D671" t="str">
            <v xml:space="preserve">Tee CPVC 3/4" </v>
          </cell>
        </row>
        <row r="672">
          <cell r="D672" t="str">
            <v xml:space="preserve">Tee de 1 ½" SCH 40 </v>
          </cell>
        </row>
        <row r="673">
          <cell r="D673" t="str">
            <v xml:space="preserve">Tee de 1" SCH 40 </v>
          </cell>
        </row>
        <row r="674">
          <cell r="D674" t="str">
            <v xml:space="preserve">Tee de ½" SCH 40 </v>
          </cell>
        </row>
        <row r="675">
          <cell r="D675" t="str">
            <v xml:space="preserve">Tee de 2" SCH 40 </v>
          </cell>
        </row>
        <row r="676">
          <cell r="D676" t="str">
            <v xml:space="preserve">Tee de 2"x ½" SCH 40 </v>
          </cell>
        </row>
        <row r="677">
          <cell r="D677" t="str">
            <v xml:space="preserve">Tee de 2"x ¾" SCH 40 </v>
          </cell>
        </row>
        <row r="678">
          <cell r="D678" t="str">
            <v xml:space="preserve">Tee de 3" SCH 40 </v>
          </cell>
        </row>
        <row r="679">
          <cell r="D679" t="str">
            <v xml:space="preserve">Tee de 3"x 1" SCH 40 </v>
          </cell>
        </row>
        <row r="680">
          <cell r="D680" t="str">
            <v xml:space="preserve">Tee de 3"x 2" SCH 40 </v>
          </cell>
        </row>
        <row r="681">
          <cell r="D681" t="str">
            <v xml:space="preserve">Tee de ¾" SCH 40 </v>
          </cell>
        </row>
        <row r="682">
          <cell r="D682" t="str">
            <v xml:space="preserve">Tee de 4" SCH 40 </v>
          </cell>
        </row>
        <row r="683">
          <cell r="D683" t="str">
            <v xml:space="preserve">Tee de 4"x 1" SCH 40 </v>
          </cell>
        </row>
        <row r="684">
          <cell r="D684" t="str">
            <v xml:space="preserve">Tee de 4"x 2" SCH 40 </v>
          </cell>
        </row>
        <row r="685">
          <cell r="D685" t="str">
            <v xml:space="preserve">Tee de 4"x 3" SCH 40 </v>
          </cell>
        </row>
        <row r="686">
          <cell r="D686" t="str">
            <v xml:space="preserve">Tee de 6" SCH 40 </v>
          </cell>
        </row>
        <row r="687">
          <cell r="D687" t="str">
            <v xml:space="preserve">Tee H.G. Ø 1 1/2'' x 90° SCH-40 </v>
          </cell>
        </row>
        <row r="688">
          <cell r="D688" t="str">
            <v xml:space="preserve">Tubo 1 3/4" x 1 3/4" </v>
          </cell>
        </row>
        <row r="689">
          <cell r="D689" t="str">
            <v xml:space="preserve">Tubo CPVC Ø 3/4'' x 10' sch-40 </v>
          </cell>
        </row>
        <row r="690">
          <cell r="D690" t="str">
            <v xml:space="preserve">Tubo flexible con tuerca, inodoro, 3/8"x7/8" 50 cm., EVS-B50 </v>
          </cell>
        </row>
        <row r="691">
          <cell r="D691" t="str">
            <v xml:space="preserve">Tubo Fluorescente de 42 w </v>
          </cell>
        </row>
        <row r="692">
          <cell r="D692" t="str">
            <v xml:space="preserve">Tubo H.G. Ø 1 1/2'' x 20' SCH-40 </v>
          </cell>
        </row>
        <row r="693">
          <cell r="D693" t="str">
            <v xml:space="preserve">Tubo h.g. Ø 2 1/2'' x 20' </v>
          </cell>
        </row>
        <row r="694">
          <cell r="D694" t="str">
            <v xml:space="preserve">Tubo h.g. Ø 2'' x 20' </v>
          </cell>
        </row>
        <row r="695">
          <cell r="D695" t="str">
            <v xml:space="preserve">Tubo h.g. Ø 3'' x 20' </v>
          </cell>
        </row>
        <row r="696">
          <cell r="D696" t="str">
            <v xml:space="preserve">Tubo h.g. Ø 3/4'' sch-40 </v>
          </cell>
        </row>
        <row r="697">
          <cell r="D697" t="str">
            <v xml:space="preserve">Tubo h.g. Ø1'' x 20' </v>
          </cell>
        </row>
        <row r="698">
          <cell r="D698" t="str">
            <v xml:space="preserve">Tubo h.g. Ø1/2'' x 20' </v>
          </cell>
        </row>
        <row r="699">
          <cell r="D699" t="str">
            <v xml:space="preserve">Tubo IMC de 3''X10' </v>
          </cell>
        </row>
        <row r="700">
          <cell r="D700" t="str">
            <v xml:space="preserve">Tubo Polietileno Ø 15 mm </v>
          </cell>
        </row>
        <row r="701">
          <cell r="D701" t="str">
            <v xml:space="preserve">Tubo PVC Ø 1 1/2'' x 19' SCH-40 </v>
          </cell>
        </row>
        <row r="702">
          <cell r="D702" t="str">
            <v xml:space="preserve">Tubo PVC Ø 1 1/2'' x 19' sch-80 </v>
          </cell>
        </row>
        <row r="703">
          <cell r="D703" t="str">
            <v xml:space="preserve">Tubo PVC Ø 1 1/2'' x 19' sdr-26 </v>
          </cell>
        </row>
        <row r="704">
          <cell r="D704" t="str">
            <v xml:space="preserve">Tubo PVC Ø 1 1/2'' x 19' sdr-32.5 </v>
          </cell>
        </row>
        <row r="705">
          <cell r="D705" t="str">
            <v xml:space="preserve">Tubo PVC Ø 1 1/2'' x 19' sdr-41 </v>
          </cell>
        </row>
        <row r="706">
          <cell r="D706" t="str">
            <v xml:space="preserve">Tubo PVC Ø 1 3/4'' x 1 3/4'' </v>
          </cell>
        </row>
        <row r="707">
          <cell r="D707" t="str">
            <v xml:space="preserve">Tubo PVC Ø 1'' x 19' sch-40 </v>
          </cell>
        </row>
        <row r="708">
          <cell r="D708" t="str">
            <v xml:space="preserve">Tubo PVC Ø 1'' x 19' sch-80 </v>
          </cell>
        </row>
        <row r="709">
          <cell r="D709" t="str">
            <v xml:space="preserve">Tubo PVC Ø 1'' x 19' sdr-26 </v>
          </cell>
        </row>
        <row r="710">
          <cell r="D710" t="str">
            <v xml:space="preserve">Tubo PVC Ø 1/2'' x 19' sch-40 </v>
          </cell>
        </row>
        <row r="711">
          <cell r="D711" t="str">
            <v xml:space="preserve">Tubo PVC Ø 1/2'' x 19' sdr-26 </v>
          </cell>
        </row>
        <row r="712">
          <cell r="D712" t="str">
            <v xml:space="preserve">Tubo PVC Ø 10'' x 19' sch-40 p/j/goma </v>
          </cell>
        </row>
        <row r="713">
          <cell r="D713" t="str">
            <v xml:space="preserve">Tubo PVC Ø 10'' x 19' sdr-26 </v>
          </cell>
        </row>
        <row r="714">
          <cell r="D714" t="str">
            <v xml:space="preserve">Tubo PVC Ø 10'' x 19' sdr-26 p/j/goma </v>
          </cell>
        </row>
        <row r="715">
          <cell r="D715" t="str">
            <v xml:space="preserve">Tubo PVC Ø 10'' x 19' sdr-32.5 </v>
          </cell>
        </row>
        <row r="716">
          <cell r="D716" t="str">
            <v xml:space="preserve">Tubo PVC Ø 10'' x 19' sdr-32.5 p/j/goma </v>
          </cell>
        </row>
        <row r="717">
          <cell r="D717" t="str">
            <v xml:space="preserve">Tubo PVC Ø 10'' x 19' sdr-41 </v>
          </cell>
        </row>
        <row r="718">
          <cell r="D718" t="str">
            <v xml:space="preserve">Tubo PVC Ø 10'' x 19' sdr-41 p/j/goma </v>
          </cell>
        </row>
        <row r="719">
          <cell r="D719" t="str">
            <v xml:space="preserve">Tubo PVC Ø 12'' x 19 sch-40 p/j/goma </v>
          </cell>
        </row>
        <row r="720">
          <cell r="D720" t="str">
            <v xml:space="preserve">Tubo PVC Ø 12'' x 19' sdr-26 </v>
          </cell>
        </row>
        <row r="721">
          <cell r="D721" t="str">
            <v xml:space="preserve">Tubo PVC Ø 12'' x 19' sdr-26 p/j/goma </v>
          </cell>
        </row>
        <row r="722">
          <cell r="D722" t="str">
            <v xml:space="preserve">Tubo PVC Ø 12'' x 19' sdr-32.5 </v>
          </cell>
        </row>
        <row r="723">
          <cell r="D723" t="str">
            <v xml:space="preserve">Tubo PVC Ø 12'' x 19' sdr-32.5 p/j/goma </v>
          </cell>
        </row>
        <row r="724">
          <cell r="D724" t="str">
            <v xml:space="preserve">Tubo PVC Ø 12'' x 19' sdr-41 </v>
          </cell>
        </row>
        <row r="725">
          <cell r="D725" t="str">
            <v xml:space="preserve">Tubo PVC Ø 12'' x 19' sdr-41 p/j/goma </v>
          </cell>
        </row>
        <row r="726">
          <cell r="D726" t="str">
            <v xml:space="preserve">Tubo PVC Ø 14'' x 19' sdr-41 p/j/goma </v>
          </cell>
        </row>
        <row r="727">
          <cell r="D727" t="str">
            <v xml:space="preserve">Tubo PVC Ø 14'' x19'' sdr-26 </v>
          </cell>
        </row>
        <row r="728">
          <cell r="D728" t="str">
            <v xml:space="preserve">Tubo PVC Ø 16'' x 19' sdr-26 </v>
          </cell>
        </row>
        <row r="729">
          <cell r="D729" t="str">
            <v xml:space="preserve">Tubo PVC Ø 16'' x 19' sdr-26 p/j/goma </v>
          </cell>
        </row>
        <row r="730">
          <cell r="D730" t="str">
            <v xml:space="preserve">Tubo PVC Ø 16'' x 19' sdr-32.5 </v>
          </cell>
        </row>
        <row r="731">
          <cell r="D731" t="str">
            <v xml:space="preserve">Tubo PVC Ø 16'' x 19' sdr-32.5 p/j/goma </v>
          </cell>
        </row>
        <row r="732">
          <cell r="D732" t="str">
            <v xml:space="preserve">Tubo PVC Ø 16'' x 19' sdr-41 </v>
          </cell>
        </row>
        <row r="733">
          <cell r="D733" t="str">
            <v xml:space="preserve">Tubo PVC Ø 16'' x 19' sdr-41 p/j/goma </v>
          </cell>
        </row>
        <row r="734">
          <cell r="D734" t="str">
            <v xml:space="preserve">Tubo PVC Ø 18'' x 19' sdr-41 p/j/goma </v>
          </cell>
        </row>
        <row r="735">
          <cell r="D735" t="str">
            <v xml:space="preserve">Tubo PVC Ø 2'' x 19' sch-40 </v>
          </cell>
        </row>
        <row r="736">
          <cell r="D736" t="str">
            <v xml:space="preserve">Tubo PVC Ø 2'' x 19' sch-80 </v>
          </cell>
        </row>
        <row r="737">
          <cell r="D737" t="str">
            <v xml:space="preserve">Tubo PVC Ø 2'' x 19' sdr-26 </v>
          </cell>
        </row>
        <row r="738">
          <cell r="D738" t="str">
            <v xml:space="preserve">Tubo PVC Ø 2'' x 19' sdr-32.5 </v>
          </cell>
        </row>
        <row r="739">
          <cell r="D739" t="str">
            <v xml:space="preserve">Tubo PVC Ø 2'' x 19' sdr-41 </v>
          </cell>
        </row>
        <row r="740">
          <cell r="D740" t="str">
            <v xml:space="preserve">Tubo PVC Ø 20'' x 19' sdr-26 </v>
          </cell>
        </row>
        <row r="741">
          <cell r="D741" t="str">
            <v xml:space="preserve">Tubo PVC Ø 20'' x 19' sdr-26 p/j/goma </v>
          </cell>
        </row>
        <row r="742">
          <cell r="D742" t="str">
            <v xml:space="preserve">Tubo PVC Ø 20'' x 19' sdr-32.5 </v>
          </cell>
        </row>
        <row r="743">
          <cell r="D743" t="str">
            <v xml:space="preserve">Tubo PVC Ø 20'' x 19' sdr-32.5 p/j/goma </v>
          </cell>
        </row>
        <row r="744">
          <cell r="D744" t="str">
            <v xml:space="preserve">Tubo PVC Ø 20'' x 19' sdr-41 </v>
          </cell>
        </row>
        <row r="745">
          <cell r="D745" t="str">
            <v xml:space="preserve">Tubo PVC Ø 20'' x 19' sdr-41 p/j/goma </v>
          </cell>
        </row>
        <row r="746">
          <cell r="D746" t="str">
            <v xml:space="preserve">Tubo PVC Ø 24'' x 19' sdr-26 </v>
          </cell>
        </row>
        <row r="747">
          <cell r="D747" t="str">
            <v xml:space="preserve">Tubo PVC Ø 24'' x 19' sdr-26 p/j/goma </v>
          </cell>
        </row>
        <row r="748">
          <cell r="D748" t="str">
            <v xml:space="preserve">Tubo PVC Ø 24'' x 19' sdr-32.5 </v>
          </cell>
        </row>
        <row r="749">
          <cell r="D749" t="str">
            <v xml:space="preserve">Tubo PVC Ø 24'' x 19' sdr-41 </v>
          </cell>
        </row>
        <row r="750">
          <cell r="D750" t="str">
            <v xml:space="preserve">Tubo PVC Ø 24'' x 19' sdr-41 p/j/goma </v>
          </cell>
        </row>
        <row r="751">
          <cell r="D751" t="str">
            <v xml:space="preserve">Tubo PVC Ø 3'' x 19' sch-40 </v>
          </cell>
        </row>
        <row r="752">
          <cell r="D752" t="str">
            <v xml:space="preserve">Tubo PVC Ø 3'' x 19' sch-40 p/j/goma </v>
          </cell>
        </row>
        <row r="753">
          <cell r="D753" t="str">
            <v xml:space="preserve">Tubo PVC Ø 3'' x 19' sdr-26 </v>
          </cell>
        </row>
        <row r="754">
          <cell r="D754" t="str">
            <v xml:space="preserve">Tubo PVC Ø 3'' x 19' sdr-26 p/j/goma </v>
          </cell>
        </row>
        <row r="755">
          <cell r="D755" t="str">
            <v xml:space="preserve">Tubo PVC Ø 3'' x 19' sdr-32.5 </v>
          </cell>
        </row>
        <row r="756">
          <cell r="D756" t="str">
            <v xml:space="preserve">Tubo PVC Ø 3'' x 19' sdr-32.5 p/j/goma </v>
          </cell>
        </row>
        <row r="757">
          <cell r="D757" t="str">
            <v xml:space="preserve">Tubo PVC Ø 3'' x 19' sdr-41 </v>
          </cell>
        </row>
        <row r="758">
          <cell r="D758" t="str">
            <v xml:space="preserve">Tubo PVC Ø 3'' x 19' sdr-41 p/j/goma </v>
          </cell>
        </row>
        <row r="759">
          <cell r="D759" t="str">
            <v xml:space="preserve">Tubo PVC Ø 3/4'' x 19' sch-40 </v>
          </cell>
        </row>
        <row r="760">
          <cell r="D760" t="str">
            <v xml:space="preserve">Tubo PVC Ø 3/4'' x 19' sdr-26 </v>
          </cell>
        </row>
        <row r="761">
          <cell r="D761" t="str">
            <v xml:space="preserve">Tubo PVC Ø 4'' x 19' sdr-26 </v>
          </cell>
        </row>
        <row r="762">
          <cell r="D762" t="str">
            <v xml:space="preserve">Tubo PVC Ø 4'' x 19' sdr-26 p/j/goma </v>
          </cell>
        </row>
        <row r="763">
          <cell r="D763" t="str">
            <v xml:space="preserve">Tubo PVC Ø 4'' x 19' sdr-32.5 </v>
          </cell>
        </row>
        <row r="764">
          <cell r="D764" t="str">
            <v xml:space="preserve">Tubo PVC Ø 4'' x 19' sdr-32.5 p/j/goma </v>
          </cell>
        </row>
        <row r="765">
          <cell r="D765" t="str">
            <v xml:space="preserve">Tubo PVC Ø 4'' x 19' sdr-41 </v>
          </cell>
        </row>
        <row r="766">
          <cell r="D766" t="str">
            <v xml:space="preserve">Tubo PVC Ø 4'' x 19' sdr-41 p/j/goma </v>
          </cell>
        </row>
        <row r="767">
          <cell r="D767" t="str">
            <v xml:space="preserve">Tubo PVC Ø 6'' x 19' sch-40 </v>
          </cell>
        </row>
        <row r="768">
          <cell r="D768" t="str">
            <v xml:space="preserve">Tubo PVC Ø 6'' x 19' sch-40 p/j/goma </v>
          </cell>
        </row>
        <row r="769">
          <cell r="D769" t="str">
            <v xml:space="preserve">Tubo PVC Ø 6'' x 19' sdr-26 </v>
          </cell>
        </row>
        <row r="770">
          <cell r="D770" t="str">
            <v xml:space="preserve">Tubo PVC Ø 6'' x 19' sdr-26 p/j/goma </v>
          </cell>
        </row>
        <row r="771">
          <cell r="D771" t="str">
            <v xml:space="preserve">Tubo PVC Ø 6'' x 19' sdr-32.5 </v>
          </cell>
        </row>
        <row r="772">
          <cell r="D772" t="str">
            <v xml:space="preserve">Tubo PVC Ø 6'' x 19' sdr-32.5 p/j/goma </v>
          </cell>
        </row>
        <row r="773">
          <cell r="D773" t="str">
            <v xml:space="preserve">Tubo PVC Ø 6'' x 19' sdr-41 </v>
          </cell>
        </row>
        <row r="774">
          <cell r="D774" t="str">
            <v xml:space="preserve">Tubo PVC Ø 6'' x 19' sdr-41 p/j/goma </v>
          </cell>
        </row>
        <row r="775">
          <cell r="D775" t="str">
            <v xml:space="preserve">Tubo PVC Ø 8'' x 19' sch-40 </v>
          </cell>
        </row>
        <row r="776">
          <cell r="D776" t="str">
            <v xml:space="preserve">Tubo PVC Ø 8'' x 19' sch-40 p/j/goma </v>
          </cell>
        </row>
        <row r="777">
          <cell r="D777" t="str">
            <v xml:space="preserve">Tubo PVC Ø 8'' x 19' sdr-26 </v>
          </cell>
        </row>
        <row r="778">
          <cell r="D778" t="str">
            <v xml:space="preserve">Tubo PVC Ø 8'' x 19' sdr-26 p/j/goma </v>
          </cell>
        </row>
        <row r="779">
          <cell r="D779" t="str">
            <v xml:space="preserve">Tubo PVC Ø 8'' x 19' sdr-32.5 </v>
          </cell>
        </row>
        <row r="780">
          <cell r="D780" t="str">
            <v xml:space="preserve">Tubo PVC Ø 8'' x 19' sdr-32.5 p/j/goma </v>
          </cell>
        </row>
        <row r="781">
          <cell r="D781" t="str">
            <v xml:space="preserve">Tubo PVC Ø 8'' x 19' sdr-41 </v>
          </cell>
        </row>
        <row r="782">
          <cell r="D782" t="str">
            <v xml:space="preserve">Tubo PVC Ø 8'' x 19' sdr-41 p/j/goma </v>
          </cell>
        </row>
        <row r="783">
          <cell r="D783" t="str">
            <v xml:space="preserve">TY de 1 ½" </v>
          </cell>
        </row>
        <row r="784">
          <cell r="D784" t="str">
            <v xml:space="preserve">TY de 2" </v>
          </cell>
        </row>
        <row r="785">
          <cell r="D785" t="str">
            <v xml:space="preserve">TY de 3" </v>
          </cell>
        </row>
        <row r="786">
          <cell r="D786" t="str">
            <v xml:space="preserve">TY de 3"x2" </v>
          </cell>
        </row>
        <row r="787">
          <cell r="D787" t="str">
            <v xml:space="preserve">TY de 4" </v>
          </cell>
        </row>
        <row r="788">
          <cell r="D788" t="str">
            <v xml:space="preserve">TY de 4"x2" </v>
          </cell>
        </row>
        <row r="789">
          <cell r="D789" t="str">
            <v xml:space="preserve">TY de 4"x3" </v>
          </cell>
        </row>
        <row r="790">
          <cell r="D790" t="str">
            <v xml:space="preserve">Yee de 1 ½" </v>
          </cell>
        </row>
        <row r="791">
          <cell r="D791" t="str">
            <v xml:space="preserve">Yee de 2" </v>
          </cell>
        </row>
        <row r="792">
          <cell r="D792" t="str">
            <v xml:space="preserve">Yee de 3" </v>
          </cell>
        </row>
        <row r="793">
          <cell r="D793" t="str">
            <v xml:space="preserve">Yee de 4" </v>
          </cell>
        </row>
        <row r="794">
          <cell r="D794" t="str">
            <v xml:space="preserve">Yee Reducida de 3"x2" </v>
          </cell>
        </row>
        <row r="795">
          <cell r="D795" t="str">
            <v xml:space="preserve">Yee Reducida de 4"x2" </v>
          </cell>
        </row>
        <row r="796">
          <cell r="D796" t="str">
            <v xml:space="preserve">Yee Reducida de 4"x3" </v>
          </cell>
        </row>
        <row r="797">
          <cell r="D797" t="str">
            <v>Materiales Eléctricos</v>
          </cell>
        </row>
        <row r="798">
          <cell r="D798" t="str">
            <v>Alambre thhw #1/0, Str.</v>
          </cell>
        </row>
        <row r="799">
          <cell r="D799" t="str">
            <v>Alambre thhw #10, Str.</v>
          </cell>
        </row>
        <row r="800">
          <cell r="D800" t="str">
            <v>Alambre thhw #12, Str.</v>
          </cell>
        </row>
        <row r="801">
          <cell r="D801" t="str">
            <v>Alambre thhw #14, Str.</v>
          </cell>
        </row>
        <row r="802">
          <cell r="D802" t="str">
            <v>Alambre thhw #2, Str.</v>
          </cell>
        </row>
        <row r="803">
          <cell r="D803" t="str">
            <v>Alambre thhw #2/0, Str.</v>
          </cell>
        </row>
        <row r="804">
          <cell r="D804" t="str">
            <v>Alambre thhw #3/0, Str.</v>
          </cell>
        </row>
        <row r="805">
          <cell r="D805" t="str">
            <v>Alambre thhw #4, Str.</v>
          </cell>
        </row>
        <row r="806">
          <cell r="D806" t="str">
            <v>Alambre thhw #4/0, Str.</v>
          </cell>
        </row>
        <row r="807">
          <cell r="D807" t="str">
            <v>Alambre thhw #6, Str.</v>
          </cell>
        </row>
        <row r="808">
          <cell r="D808" t="str">
            <v>Alambre thhw #8, Str.</v>
          </cell>
        </row>
        <row r="809">
          <cell r="D809" t="str">
            <v>Alambre thw #1/0, Str.</v>
          </cell>
        </row>
        <row r="810">
          <cell r="D810" t="str">
            <v>Alambre thw #2, Str.</v>
          </cell>
        </row>
        <row r="811">
          <cell r="D811" t="str">
            <v>Alambre thw #2/0, Str.</v>
          </cell>
        </row>
        <row r="812">
          <cell r="D812" t="str">
            <v>Alambre thw #3/0, Str.</v>
          </cell>
        </row>
        <row r="813">
          <cell r="D813" t="str">
            <v>Alambre thw #4, Str.</v>
          </cell>
        </row>
        <row r="814">
          <cell r="D814" t="str">
            <v>Alambre thw #4/0, Str.</v>
          </cell>
        </row>
        <row r="815">
          <cell r="D815" t="str">
            <v>Alambre thw #6, Str.</v>
          </cell>
        </row>
        <row r="816">
          <cell r="D816" t="str">
            <v>Alambre thw #8, Str.</v>
          </cell>
        </row>
        <row r="817">
          <cell r="D817" t="str">
            <v>Alambre URD 100% No.2  aislado para 300 KV</v>
          </cell>
        </row>
        <row r="818">
          <cell r="D818" t="str">
            <v>Cable Coaxial TV</v>
          </cell>
        </row>
        <row r="819">
          <cell r="D819" t="str">
            <v>Cable TCP/IP</v>
          </cell>
        </row>
        <row r="820">
          <cell r="D820" t="str">
            <v>Caja metal 2"x4" de ½", americana</v>
          </cell>
        </row>
        <row r="821">
          <cell r="D821" t="str">
            <v>Caja metal 2"x4" de ¾", americana</v>
          </cell>
        </row>
        <row r="822">
          <cell r="D822" t="str">
            <v>Caja metal 4"x4" de ½-¾", americana</v>
          </cell>
        </row>
        <row r="823">
          <cell r="D823" t="str">
            <v>Caja octagonal de ½-¾", americana</v>
          </cell>
        </row>
        <row r="824">
          <cell r="D824" t="str">
            <v>Caja p/ Canaleta 2" x 4"</v>
          </cell>
        </row>
        <row r="825">
          <cell r="D825" t="str">
            <v>Caja Plástica 2"x4" de ½", americana</v>
          </cell>
        </row>
        <row r="826">
          <cell r="D826" t="str">
            <v>Calent. de gas 14 litros por minuto, "Splendid"</v>
          </cell>
        </row>
        <row r="827">
          <cell r="D827" t="str">
            <v>Calent. eléct. 20 Gls, importado</v>
          </cell>
        </row>
        <row r="828">
          <cell r="D828" t="str">
            <v>Calent. eléct. Criollo 30 Gls, f. de vidrio</v>
          </cell>
        </row>
        <row r="829">
          <cell r="D829" t="str">
            <v>Calentador de Linea a gas Mod GT-310-P 190,000 BTU</v>
          </cell>
        </row>
        <row r="830">
          <cell r="D830" t="str">
            <v xml:space="preserve">Panel contador ELECTRO con "breakers" de 100 amp. </v>
          </cell>
        </row>
        <row r="831">
          <cell r="D831" t="str">
            <v xml:space="preserve">Panel contador ELECTRO con "breakers" de 60 amp. </v>
          </cell>
        </row>
        <row r="832">
          <cell r="D832" t="str">
            <v xml:space="preserve">Panel De Intercom </v>
          </cell>
        </row>
        <row r="833">
          <cell r="D833" t="str">
            <v xml:space="preserve">Panel distrib. 1 ph, 12 a 24 ctos., 125 amp. </v>
          </cell>
        </row>
        <row r="834">
          <cell r="D834" t="str">
            <v xml:space="preserve">Panel distrib. 1 ph, 2 a 4 ctos., 40 amp. </v>
          </cell>
        </row>
        <row r="835">
          <cell r="D835" t="str">
            <v xml:space="preserve">Panel distrib. 1 ph, 4 a 8 ctos., 125 amp. </v>
          </cell>
        </row>
        <row r="836">
          <cell r="D836" t="str">
            <v xml:space="preserve">Panel distrib. 1 ph, 6 a 12 ctos., 125 amp. </v>
          </cell>
        </row>
        <row r="837">
          <cell r="D837" t="str">
            <v xml:space="preserve">Panel distrib. 1 ph, 8 a 16 ctos., 125 amp. </v>
          </cell>
        </row>
        <row r="838">
          <cell r="D838" t="str">
            <v xml:space="preserve">Registro 10"x10"x4", criollo </v>
          </cell>
        </row>
        <row r="839">
          <cell r="D839" t="str">
            <v xml:space="preserve">Registro 4"x4", ko 1 ¼", usa </v>
          </cell>
        </row>
        <row r="840">
          <cell r="D840" t="str">
            <v xml:space="preserve">Registro 5"x5", ko 1 ¼", usa </v>
          </cell>
        </row>
        <row r="841">
          <cell r="D841" t="str">
            <v xml:space="preserve">Registro 6"x6"x4", criollo </v>
          </cell>
        </row>
        <row r="842">
          <cell r="D842" t="str">
            <v xml:space="preserve">Registro 8"x8"x4", criollo </v>
          </cell>
        </row>
        <row r="843">
          <cell r="D843" t="str">
            <v>Registro eléctrico Hormígon 24' x 24'</v>
          </cell>
        </row>
        <row r="844">
          <cell r="D844" t="str">
            <v xml:space="preserve">Registro Eléctrico Plástico HW de piso 3495 </v>
          </cell>
        </row>
        <row r="845">
          <cell r="D845" t="str">
            <v xml:space="preserve">Registro galvanizado 12"x12"x4", criollo </v>
          </cell>
        </row>
        <row r="846">
          <cell r="D846" t="str">
            <v xml:space="preserve">Registro plexo ele400ce </v>
          </cell>
        </row>
        <row r="847">
          <cell r="D847" t="str">
            <v xml:space="preserve">Roseta "Levitón" 9875, porcelana americana </v>
          </cell>
        </row>
        <row r="848">
          <cell r="D848" t="str">
            <v xml:space="preserve">Salida Telefónica de Intercomm </v>
          </cell>
        </row>
        <row r="849">
          <cell r="D849" t="str">
            <v xml:space="preserve">Sella TAPE Nat. GYP 250' 20/CTN </v>
          </cell>
        </row>
        <row r="850">
          <cell r="D850" t="str">
            <v xml:space="preserve">Set de ServoMotor para Entrada Vehicular </v>
          </cell>
        </row>
        <row r="851">
          <cell r="D851" t="str">
            <v xml:space="preserve">Switch Diario ACEIS 230V </v>
          </cell>
        </row>
        <row r="852">
          <cell r="D852" t="str">
            <v xml:space="preserve">Tapa  2"x4" ciega o para interruptor, PVC. </v>
          </cell>
        </row>
        <row r="853">
          <cell r="D853" t="str">
            <v xml:space="preserve">Tapa  2"x4" ciega o para tomacorriente, PVC. </v>
          </cell>
        </row>
        <row r="854">
          <cell r="D854" t="str">
            <v xml:space="preserve">Tapa  2"x4" para tomacorriente, UPS </v>
          </cell>
        </row>
        <row r="855">
          <cell r="D855" t="str">
            <v xml:space="preserve">Tapa  ciega 2"x4", ko ½", metálica. </v>
          </cell>
        </row>
        <row r="856">
          <cell r="D856" t="str">
            <v xml:space="preserve">Tape de goma 3M Scoth-23 </v>
          </cell>
        </row>
        <row r="857">
          <cell r="D857" t="str">
            <v xml:space="preserve">Tape Europa Negro 25 x 25 </v>
          </cell>
        </row>
        <row r="858">
          <cell r="D858" t="str">
            <v xml:space="preserve">Tape Fibra Vidrio 2 x 300' </v>
          </cell>
        </row>
        <row r="859">
          <cell r="D859" t="str">
            <v xml:space="preserve">Tape plástico 3M Scoth-33 Súper </v>
          </cell>
        </row>
        <row r="860">
          <cell r="D860" t="str">
            <v xml:space="preserve">Tape vinyl "3M", súper 33T </v>
          </cell>
        </row>
        <row r="861">
          <cell r="D861" t="str">
            <v xml:space="preserve">Tarugos plásticos 3/8"x2 ½", mamey </v>
          </cell>
        </row>
        <row r="862">
          <cell r="D862" t="str">
            <v xml:space="preserve">Toma Cable/TV </v>
          </cell>
        </row>
        <row r="863">
          <cell r="D863" t="str">
            <v xml:space="preserve">Toma Data RJ45 </v>
          </cell>
        </row>
        <row r="864">
          <cell r="D864" t="str">
            <v xml:space="preserve">Toma Telefonía RJ232 </v>
          </cell>
        </row>
        <row r="865">
          <cell r="D865" t="str">
            <v xml:space="preserve">Tomacorriente doble, 110 v., 15 A. "Levitón" 5320-ICP </v>
          </cell>
        </row>
        <row r="866">
          <cell r="D866" t="str">
            <v xml:space="preserve">Tomacorriente sencillo, 220 v., 15 A., "Levitón" 5029-I </v>
          </cell>
        </row>
        <row r="867">
          <cell r="D867" t="str">
            <v xml:space="preserve">Transfer de Generador a Línea Comercial </v>
          </cell>
        </row>
        <row r="868">
          <cell r="D868" t="str">
            <v xml:space="preserve">Transformador Intermatic 100W (PX-100) </v>
          </cell>
        </row>
        <row r="869">
          <cell r="D869" t="str">
            <v xml:space="preserve">Transformador Pad Mounted de 50 Kva </v>
          </cell>
        </row>
        <row r="870">
          <cell r="D870" t="str">
            <v xml:space="preserve">Transformador Pad-Mounted de 300 KVA, Voltaje: 7200/12470Y-120/240, 3Ø, Frente muerto, radial </v>
          </cell>
        </row>
        <row r="871">
          <cell r="D871" t="str">
            <v xml:space="preserve">Tubo Fluorescente de 42 w </v>
          </cell>
        </row>
        <row r="872">
          <cell r="D872" t="str">
            <v xml:space="preserve">Tubo IMC de 3''X10' </v>
          </cell>
        </row>
        <row r="873">
          <cell r="D873" t="str">
            <v xml:space="preserve">Varilla de cobre 5/8"x6' </v>
          </cell>
        </row>
        <row r="874">
          <cell r="D874" t="str">
            <v xml:space="preserve">Varilla de puesta a tierra, 5/8" x 6' sin Conector </v>
          </cell>
        </row>
        <row r="875">
          <cell r="D875" t="str">
            <v>Servicios de Alquileres y Especiales</v>
          </cell>
        </row>
        <row r="876">
          <cell r="D876" t="str">
            <v>SandBlasting Superficie Metálicas</v>
          </cell>
        </row>
        <row r="877">
          <cell r="D877" t="str">
            <v>Servicio de Fumigación contra termitas</v>
          </cell>
        </row>
        <row r="878">
          <cell r="D878" t="str">
            <v>Transporte de Estructuas Metálica</v>
          </cell>
        </row>
        <row r="879">
          <cell r="D879" t="str">
            <v>Transporte de Losas Hollow Core</v>
          </cell>
        </row>
        <row r="880">
          <cell r="D880" t="str">
            <v>Alambre thhw #2, Str.</v>
          </cell>
        </row>
        <row r="881">
          <cell r="D881" t="str">
            <v>Alambre thhw #2/0, Str.</v>
          </cell>
        </row>
        <row r="882">
          <cell r="D882" t="str">
            <v>Alambre thhw #3/0, Str.</v>
          </cell>
        </row>
        <row r="883">
          <cell r="D883" t="str">
            <v>Alambre thhw #4, Str.</v>
          </cell>
        </row>
        <row r="884">
          <cell r="D884" t="str">
            <v>Alambre thhw #4/0, Str.</v>
          </cell>
        </row>
        <row r="885">
          <cell r="D885" t="str">
            <v>Alambre thhw #6, Str.</v>
          </cell>
        </row>
        <row r="886">
          <cell r="D886" t="str">
            <v>Alambre thhw #8, Str.</v>
          </cell>
        </row>
        <row r="887">
          <cell r="D887" t="str">
            <v>Alambre thw #1/0, Str.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gas Sociales"/>
      <sheetName val="cuantias qq"/>
      <sheetName val="Cant. capabeg rell"/>
      <sheetName val="cant de ventanas y puertas"/>
      <sheetName val="cant Dimensiones losas"/>
      <sheetName val="cant hormigon armado"/>
      <sheetName val="Base de datos Res. Nicole I"/>
      <sheetName val="Insumos materiales"/>
      <sheetName val="Costos Mano de Obra"/>
      <sheetName val="Elaborac. Product todo costo"/>
      <sheetName val="Tabla Insumos materiales"/>
      <sheetName val="Tabla Costos Mano de Obra"/>
      <sheetName val="Tabla Elabor. Product todo cost"/>
      <sheetName val="Ana. Horm mexc mort"/>
      <sheetName val="Ana. blocks y termin."/>
      <sheetName val="Ana. pint. y mas "/>
      <sheetName val="Plomeria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32">
          <cell r="J32">
            <v>120</v>
          </cell>
        </row>
        <row r="45">
          <cell r="J45">
            <v>275</v>
          </cell>
        </row>
        <row r="48">
          <cell r="J48">
            <v>324</v>
          </cell>
        </row>
      </sheetData>
      <sheetData sheetId="8">
        <row r="13">
          <cell r="O13">
            <v>50</v>
          </cell>
        </row>
        <row r="37">
          <cell r="O37">
            <v>7</v>
          </cell>
        </row>
        <row r="41">
          <cell r="O41">
            <v>3.5</v>
          </cell>
        </row>
        <row r="42">
          <cell r="O42">
            <v>2.8</v>
          </cell>
        </row>
        <row r="46">
          <cell r="O46">
            <v>100</v>
          </cell>
        </row>
        <row r="52">
          <cell r="O52">
            <v>5</v>
          </cell>
        </row>
        <row r="55">
          <cell r="O55">
            <v>0</v>
          </cell>
        </row>
        <row r="71">
          <cell r="O71">
            <v>110</v>
          </cell>
        </row>
      </sheetData>
      <sheetData sheetId="9"/>
      <sheetData sheetId="10"/>
      <sheetData sheetId="11"/>
      <sheetData sheetId="12"/>
      <sheetData sheetId="13">
        <row r="70">
          <cell r="D70">
            <v>3526.3227562500001</v>
          </cell>
        </row>
        <row r="85">
          <cell r="D85">
            <v>3343.3686486375004</v>
          </cell>
        </row>
      </sheetData>
      <sheetData sheetId="14">
        <row r="6">
          <cell r="D6">
            <v>820.26717298649987</v>
          </cell>
        </row>
      </sheetData>
      <sheetData sheetId="15"/>
      <sheetData sheetId="16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l.Amarre"/>
      <sheetName val="Escalera"/>
      <sheetName val="Muros"/>
      <sheetName val="Col.Carga"/>
      <sheetName val="Col.Carga (2)"/>
      <sheetName val="Col.Amarre (2)"/>
      <sheetName val="Vga.Carga"/>
      <sheetName val="Vga.Carga (2)"/>
      <sheetName val="Vga.Amarre"/>
      <sheetName val="Vga.Amarre (2)"/>
      <sheetName val="Losa Entrep."/>
      <sheetName val="Losa Entrep. (2)"/>
      <sheetName val="Pedido"/>
    </sheetNames>
    <sheetDataSet>
      <sheetData sheetId="0" refreshError="1">
        <row r="9">
          <cell r="J9">
            <v>0</v>
          </cell>
        </row>
        <row r="10">
          <cell r="J10">
            <v>0</v>
          </cell>
        </row>
        <row r="11">
          <cell r="AJ11">
            <v>0</v>
          </cell>
          <cell r="AR11">
            <v>0</v>
          </cell>
        </row>
        <row r="13">
          <cell r="AG13">
            <v>0</v>
          </cell>
          <cell r="AP13">
            <v>0</v>
          </cell>
        </row>
      </sheetData>
      <sheetData sheetId="1" refreshError="1">
        <row r="16">
          <cell r="I16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tz."/>
      <sheetName val="Soportes Grales.Controles de Ob"/>
      <sheetName val="Hoja1"/>
      <sheetName val="Hoja2"/>
      <sheetName val="Hoja3"/>
      <sheetName val="Ins1"/>
      <sheetName val="Ins2"/>
      <sheetName val="InsOfic"/>
      <sheetName val="Jornales"/>
      <sheetName val="Indirectos"/>
      <sheetName val="Indirectos (2)"/>
      <sheetName val="Indirectos Ejec."/>
      <sheetName val="Analisis"/>
      <sheetName val="Pres-Cub-Adic"/>
      <sheetName val="Pres-Ejec."/>
      <sheetName val="Pedido Unit."/>
      <sheetName val="Pedido Masivo "/>
      <sheetName val="Soporte Pedido Unit."/>
      <sheetName val="Soporte Pedido Masivo "/>
      <sheetName val="Partidas No Contemplada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mo"/>
      <sheetName val="Mezcla"/>
    </sheetNames>
    <sheetDataSet>
      <sheetData sheetId="0" refreshError="1"/>
      <sheetData sheetId="1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qVgas"/>
      <sheetName val="Hoja1"/>
      <sheetName val="Hoja2"/>
      <sheetName val="Presupuesto"/>
      <sheetName val="Analisis albañileria"/>
      <sheetName val="Analisis Electrico"/>
      <sheetName val="qqLosa1 "/>
      <sheetName val="qqEscalera"/>
    </sheetNames>
    <sheetDataSet>
      <sheetData sheetId="0" refreshError="1">
        <row r="11">
          <cell r="AJ11">
            <v>40</v>
          </cell>
          <cell r="AR11">
            <v>40</v>
          </cell>
        </row>
        <row r="13">
          <cell r="AG13">
            <v>0.05</v>
          </cell>
          <cell r="AP13">
            <v>0.05</v>
          </cell>
        </row>
        <row r="16">
          <cell r="E16" t="str">
            <v>VIGAS Y DINTELES 1ER.N</v>
          </cell>
          <cell r="I16">
            <v>99.92</v>
          </cell>
          <cell r="K16">
            <v>1</v>
          </cell>
          <cell r="N16">
            <v>0.2</v>
          </cell>
          <cell r="P16">
            <v>0.4</v>
          </cell>
          <cell r="R16">
            <v>99.92</v>
          </cell>
          <cell r="T16">
            <v>0.2</v>
          </cell>
          <cell r="V16" t="str">
            <v>√</v>
          </cell>
        </row>
        <row r="17">
          <cell r="D17" t="str">
            <v>Arriba</v>
          </cell>
          <cell r="U17">
            <v>2</v>
          </cell>
          <cell r="V17" t="str">
            <v>√</v>
          </cell>
        </row>
        <row r="18">
          <cell r="D18" t="str">
            <v>Abajo</v>
          </cell>
          <cell r="U18">
            <v>3</v>
          </cell>
          <cell r="X18" t="str">
            <v>√</v>
          </cell>
        </row>
        <row r="25">
          <cell r="E25" t="str">
            <v>VIGAS Y DINTELES 2DO.N</v>
          </cell>
          <cell r="I25">
            <v>100.47</v>
          </cell>
          <cell r="K25">
            <v>1</v>
          </cell>
          <cell r="N25">
            <v>0.15</v>
          </cell>
          <cell r="P25">
            <v>0.4</v>
          </cell>
          <cell r="R25">
            <v>100.47</v>
          </cell>
          <cell r="T25">
            <v>0.2</v>
          </cell>
          <cell r="V25" t="str">
            <v>√</v>
          </cell>
        </row>
        <row r="26">
          <cell r="D26" t="str">
            <v>Arriba</v>
          </cell>
          <cell r="U26">
            <v>2</v>
          </cell>
          <cell r="V26" t="str">
            <v>√</v>
          </cell>
        </row>
        <row r="27">
          <cell r="D27" t="str">
            <v>Abajo</v>
          </cell>
          <cell r="U27">
            <v>3</v>
          </cell>
          <cell r="X27" t="str">
            <v>√</v>
          </cell>
        </row>
        <row r="89">
          <cell r="N89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project"/>
      <sheetName val="Oficio"/>
      <sheetName val="PRESUPUESTO pañetado"/>
      <sheetName val="PRESUPUESTO violinado"/>
      <sheetName val="Analisis Unit. "/>
      <sheetName val="Datos Para Project"/>
      <sheetName val="Cargas Sociales"/>
      <sheetName val="Tarifas de Alquiler de Equipo"/>
      <sheetName val="PRE Desvio Alcant.  Potable"/>
    </sheetNames>
    <sheetDataSet>
      <sheetData sheetId="0">
        <row r="23">
          <cell r="G23">
            <v>1.3036438662750036</v>
          </cell>
        </row>
      </sheetData>
      <sheetData sheetId="1">
        <row r="23">
          <cell r="G23">
            <v>1.3036438662750036</v>
          </cell>
        </row>
      </sheetData>
      <sheetData sheetId="2">
        <row r="3">
          <cell r="G3">
            <v>212.68726395300044</v>
          </cell>
        </row>
      </sheetData>
      <sheetData sheetId="3">
        <row r="3">
          <cell r="G3">
            <v>212.68726395300044</v>
          </cell>
        </row>
      </sheetData>
      <sheetData sheetId="4">
        <row r="3">
          <cell r="G3">
            <v>212.68726395300044</v>
          </cell>
        </row>
        <row r="4">
          <cell r="G4">
            <v>141.52328997062529</v>
          </cell>
        </row>
        <row r="5">
          <cell r="G5">
            <v>73.32996747796895</v>
          </cell>
        </row>
        <row r="9">
          <cell r="G9">
            <v>160</v>
          </cell>
        </row>
        <row r="24">
          <cell r="F24">
            <v>9</v>
          </cell>
        </row>
        <row r="26">
          <cell r="F26">
            <v>180</v>
          </cell>
        </row>
        <row r="27">
          <cell r="F27">
            <v>12</v>
          </cell>
        </row>
        <row r="34">
          <cell r="F34">
            <v>203</v>
          </cell>
        </row>
        <row r="36">
          <cell r="F36">
            <v>1629.61</v>
          </cell>
        </row>
        <row r="39">
          <cell r="F39">
            <v>28.25</v>
          </cell>
        </row>
        <row r="41">
          <cell r="F41">
            <v>900</v>
          </cell>
        </row>
        <row r="42">
          <cell r="F42">
            <v>800</v>
          </cell>
        </row>
        <row r="43">
          <cell r="F43">
            <v>0.6</v>
          </cell>
        </row>
        <row r="44">
          <cell r="F44">
            <v>1180</v>
          </cell>
        </row>
        <row r="46">
          <cell r="F46">
            <v>23.333411111370371</v>
          </cell>
        </row>
        <row r="47">
          <cell r="F47">
            <v>320</v>
          </cell>
        </row>
        <row r="48">
          <cell r="F48">
            <v>225</v>
          </cell>
        </row>
        <row r="49">
          <cell r="F49">
            <v>225</v>
          </cell>
        </row>
        <row r="64">
          <cell r="F64">
            <v>3651.0638888888889</v>
          </cell>
        </row>
        <row r="74">
          <cell r="F74">
            <v>3252.5111111111114</v>
          </cell>
        </row>
        <row r="85">
          <cell r="F85">
            <v>4011.2777777777778</v>
          </cell>
        </row>
        <row r="96">
          <cell r="F96">
            <v>3674.8111111111111</v>
          </cell>
        </row>
        <row r="213">
          <cell r="D213">
            <v>5759.6487899999993</v>
          </cell>
        </row>
      </sheetData>
      <sheetData sheetId="5">
        <row r="3">
          <cell r="G3">
            <v>212.68726395300044</v>
          </cell>
        </row>
      </sheetData>
      <sheetData sheetId="6">
        <row r="3">
          <cell r="G3">
            <v>212.68726395300044</v>
          </cell>
        </row>
        <row r="23">
          <cell r="G23">
            <v>1.3036438662750036</v>
          </cell>
        </row>
      </sheetData>
      <sheetData sheetId="7"/>
      <sheetData sheetId="8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QUIPOS"/>
      <sheetName val="PU"/>
      <sheetName val="SERVICIOS"/>
      <sheetName val="Presupuesto"/>
      <sheetName val="Programa de Trabajo"/>
      <sheetName val="Graficas"/>
      <sheetName val="Uso de Equipos"/>
      <sheetName val="Hoja8"/>
      <sheetName val="Hoja9"/>
      <sheetName val="Hoja10"/>
      <sheetName val="Hoja11"/>
      <sheetName val="Hoja12"/>
      <sheetName val="Hoja13"/>
      <sheetName val="Hoja14"/>
      <sheetName val="Hoja15"/>
      <sheetName val="Hoja16"/>
      <sheetName val="SALARIOS"/>
      <sheetName val="MATERIALES"/>
      <sheetName val="Analisis BC"/>
      <sheetName val="O.M. y Salarios"/>
      <sheetName val="MO"/>
      <sheetName val="Gastos Generales y Factores"/>
      <sheetName val="Listado Mano de Obra"/>
      <sheetName val="Listado Completo de Equipos"/>
      <sheetName val="Progr. Mensual"/>
      <sheetName val="Lista de Materiales"/>
      <sheetName val="Ingenieria"/>
      <sheetName val="Lista de Insumos K-CC 146-148"/>
      <sheetName val="Pres. Nav. Pto Plata"/>
      <sheetName val="PLANTA 150-200 TPH"/>
      <sheetName val="Trabajos Generales"/>
      <sheetName val="PRECIOS_ELE"/>
    </sheetNames>
    <sheetDataSet>
      <sheetData sheetId="0" refreshError="1">
        <row r="13">
          <cell r="D13">
            <v>500</v>
          </cell>
        </row>
        <row r="14">
          <cell r="D14">
            <v>990</v>
          </cell>
        </row>
        <row r="27">
          <cell r="D27">
            <v>2.8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gas Sociales"/>
      <sheetName val="cuantias qq"/>
      <sheetName val="Cant. capabeg rell"/>
      <sheetName val="cant de ventanas y puertas"/>
      <sheetName val="cant Dimensiones losas"/>
      <sheetName val="cant hormigon armado"/>
      <sheetName val="Base de datos Res. Nicole I"/>
      <sheetName val="Insumos materiales"/>
      <sheetName val="Costos Mano de Obra"/>
      <sheetName val="Elaborac. Product todo costo"/>
      <sheetName val="Tabla Insumos materiales"/>
      <sheetName val="Tabla Costos Mano de Obra"/>
      <sheetName val="Tabla Elabor. Product todo cost"/>
      <sheetName val="Ana. Horm mexc mort"/>
      <sheetName val="Ana. blocks y termin."/>
      <sheetName val="Ana. pint. y mas "/>
      <sheetName val="Plomeria "/>
      <sheetName val="Primer nivel"/>
      <sheetName val="Segundo nivel"/>
      <sheetName val="Tercer Nivel"/>
      <sheetName val="Cuarto Nivel"/>
      <sheetName val="Total 4 Niveles"/>
      <sheetName val="Resumen para Microsoft Project"/>
      <sheetName val="Hoja2"/>
      <sheetName val="resumen"/>
      <sheetName val="Suposic. Vta ETAPA A con solar"/>
      <sheetName val="Supc. Vta ETAPA A &amp; B  c- solar"/>
      <sheetName val="Supc. Vta tres etapas c-solar"/>
      <sheetName val="Evaluacion Mat. por intercambi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0">
          <cell r="J20">
            <v>125</v>
          </cell>
        </row>
      </sheetData>
      <sheetData sheetId="8">
        <row r="38">
          <cell r="O38">
            <v>6.5</v>
          </cell>
        </row>
      </sheetData>
      <sheetData sheetId="9"/>
      <sheetData sheetId="10"/>
      <sheetData sheetId="11"/>
      <sheetData sheetId="12"/>
      <sheetData sheetId="13">
        <row r="53">
          <cell r="D53">
            <v>2640.8667724999996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FICIO"/>
      <sheetName val="FONDO ESPECIAL DE LA PRESIDENCI"/>
      <sheetName val="Datos Para Project"/>
      <sheetName val="Desembolso de Caja"/>
      <sheetName val="Cronograma de Trabajo"/>
      <sheetName val="ANALISIS JULIO-07"/>
      <sheetName val="Cargas Sociales"/>
      <sheetName val="Tarifas de Alquiler de Equipo"/>
    </sheetNames>
    <sheetDataSet>
      <sheetData sheetId="0"/>
      <sheetData sheetId="1"/>
      <sheetData sheetId="2"/>
      <sheetData sheetId="3">
        <row r="7">
          <cell r="I7">
            <v>1.31200000027375</v>
          </cell>
        </row>
      </sheetData>
      <sheetData sheetId="4"/>
      <sheetData sheetId="5"/>
      <sheetData sheetId="6"/>
      <sheetData sheetId="7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x. 7 tub 36 PRIMERA- CALLE 20"/>
      <sheetName val="Aux. 6 tub 42 JVP - PRIMERA"/>
      <sheetName val="AUX 5 TUB 36 CAÑADA"/>
      <sheetName val="AUX 4 TUB 42 CAÑADA"/>
      <sheetName val="Partidas Presupuesto "/>
      <sheetName val="PRESUPUESTO GENERAL"/>
      <sheetName val="Presupuesto Re-Estructurado"/>
      <sheetName val="Analisis Unitarios"/>
      <sheetName val="CUB-01-N-STGO-031-01-01"/>
      <sheetName val="Analisis Unit. E-MTPT-004-01-01"/>
      <sheetName val="Tarifas de Alquiler de Equipo"/>
      <sheetName val="Cargas Sociales"/>
      <sheetName val="auxiliar 1 TUB 42 C.CDL"/>
      <sheetName val="Aux 2 TUB 60"/>
      <sheetName val="aux 3 TUB 42 C.JVP-PRIMERA"/>
      <sheetName val="Total Exc "/>
      <sheetName val="Exc. p' Registros"/>
      <sheetName val="Exc. p' Imbornales"/>
      <sheetName val="Exc. p' Tub. 24&quot; H.A."/>
      <sheetName val="Exc. p' Tub. 42&quot; H.A."/>
      <sheetName val="Exc. p' Tub. 60&quot; H.A."/>
      <sheetName val=" Relleno Compact total"/>
      <sheetName val="Sum. y col. Relleno Compact."/>
      <sheetName val="Sum. y col de Relleno registro."/>
      <sheetName val="Sum. y col de Relleno Imb. "/>
      <sheetName val="Sum. y col de Relleno Tub. 24"/>
      <sheetName val="Sum. y col. de Mat. de base"/>
      <sheetName val="Bote Mat. Exce Reg e Imb"/>
      <sheetName val="Registros de 2 @ 3 mts"/>
      <sheetName val=" Desbroce Solar Desvio Provisi "/>
      <sheetName val="volumenes de cubicación"/>
      <sheetName val="Reposicion de Contenes"/>
      <sheetName val="Reposicion Aceras"/>
      <sheetName val="Sum. y col. Tub. 8&quot; H.S. Agua N"/>
      <sheetName val="Sum. y col. Tub. 24&quot; H.A."/>
      <sheetName val="Sum. y col. Tub. 42&quot; H.A. "/>
      <sheetName val="Sum. y col. Tub. 60&quot; H.A."/>
      <sheetName val="Limpieza Campamento"/>
      <sheetName val="Limpieza continua de obra"/>
      <sheetName val="Señalizacion y Control de Trans"/>
      <sheetName val="Uso de bomba"/>
      <sheetName val="Imbornales 3 Parrillas"/>
      <sheetName val="Reposicion Acometidas Domicilia"/>
      <sheetName val="Limp. Tub. en Tramo"/>
      <sheetName val="Demolicion Imbor. Existentes"/>
      <sheetName val="Demolicion Aceras y Contenes"/>
      <sheetName val="Corte Acera Conten p' Imbor."/>
      <sheetName val="Corte de Asfalto"/>
      <sheetName val="Analisis de Costos Nuevos"/>
      <sheetName val="Materiales Y MANO DE OBR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151">
          <cell r="E151">
            <v>4560.712195639896</v>
          </cell>
        </row>
        <row r="173">
          <cell r="E173">
            <v>238.36017625692841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so"/>
    </sheetNames>
    <sheetDataSet>
      <sheetData sheetId="0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.Z"/>
      <sheetName val="Ac.C"/>
      <sheetName val="Ac.V"/>
      <sheetName val="LOSA 27"/>
      <sheetName val="resum.ac "/>
      <sheetName val="Insumos"/>
      <sheetName val="Mezcla"/>
      <sheetName val="Analisis Civil"/>
      <sheetName val="Análisis "/>
      <sheetName val="Presup."/>
      <sheetName val="V.Tierras A"/>
      <sheetName val="V H.A y Muros A"/>
      <sheetName val="Term A"/>
      <sheetName val="v. exterior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>
        <row r="3">
          <cell r="H3">
            <v>36.25</v>
          </cell>
        </row>
      </sheetData>
      <sheetData sheetId="6" refreshError="1"/>
      <sheetData sheetId="7" refreshError="1"/>
      <sheetData sheetId="8" refreshError="1"/>
      <sheetData sheetId="9" refreshError="1"/>
      <sheetData sheetId="10">
        <row r="17">
          <cell r="H17">
            <v>1</v>
          </cell>
        </row>
      </sheetData>
      <sheetData sheetId="11" refreshError="1"/>
      <sheetData sheetId="12" refreshError="1"/>
      <sheetData sheetId="13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"/>
      <sheetName val="Análisis"/>
      <sheetName val="Precios y MO"/>
      <sheetName val="Flujo de Caja"/>
      <sheetName val="CASETA"/>
      <sheetName val="analisis unitarios"/>
      <sheetName val="insumos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"/>
      <sheetName val="Analisis"/>
      <sheetName val="CPN1"/>
      <sheetName val="Module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 term"/>
      <sheetName val="Edificio A"/>
      <sheetName val="Edificio D"/>
      <sheetName val="Edicio c"/>
      <sheetName val="electr."/>
      <sheetName val="Unv. "/>
      <sheetName val="Presupuesto"/>
      <sheetName val="Volumenes"/>
      <sheetName val="Anal. horm."/>
      <sheetName val="Mat"/>
      <sheetName val="Ana-Sanit."/>
      <sheetName val="Pu-Sanit."/>
      <sheetName val="Ana-Elect"/>
      <sheetName val="PU-Elect."/>
      <sheetName val="anal aire"/>
      <sheetName val="climat."/>
      <sheetName val="Jornal"/>
      <sheetName val="cuantias "/>
      <sheetName val="peso-cuantia"/>
      <sheetName val="planta trata"/>
      <sheetName val="subida materiales"/>
      <sheetName val="Hoja5"/>
      <sheetName val="M. O. exc."/>
      <sheetName val="Hoja3"/>
      <sheetName val="Ana-elect."/>
      <sheetName val="puertas"/>
      <sheetName val="Cubicacion"/>
      <sheetName val="Septicos"/>
      <sheetName val="caseta"/>
      <sheetName val="calcul anal"/>
      <sheetName val="UASD"/>
      <sheetName val="INSUMO"/>
      <sheetName val="Mezcla"/>
      <sheetName val="Hoja2"/>
      <sheetName val="Hoja1"/>
      <sheetName val="A"/>
      <sheetName val="TIPO C 4NIV."/>
      <sheetName val="TIPO I 3NIV."/>
      <sheetName val="TIPO F 3NIV."/>
      <sheetName val="TIPO F 4NIV."/>
      <sheetName val="TIPO I 3NIV(2)"/>
      <sheetName val="Tipo J 3NIV."/>
      <sheetName val="TIPO F 3NIV. (2)"/>
    </sheetNames>
    <sheetDataSet>
      <sheetData sheetId="0" refreshError="1">
        <row r="1512">
          <cell r="G1512">
            <v>3526.1216021874998</v>
          </cell>
        </row>
      </sheetData>
      <sheetData sheetId="1">
        <row r="1512">
          <cell r="G1512">
            <v>3526.1216021874998</v>
          </cell>
        </row>
      </sheetData>
      <sheetData sheetId="2"/>
      <sheetData sheetId="3"/>
      <sheetData sheetId="4"/>
      <sheetData sheetId="5"/>
      <sheetData sheetId="6"/>
      <sheetData sheetId="7"/>
      <sheetData sheetId="8">
        <row r="391">
          <cell r="F391">
            <v>14781.061545997285</v>
          </cell>
        </row>
      </sheetData>
      <sheetData sheetId="9">
        <row r="14">
          <cell r="D14">
            <v>1240</v>
          </cell>
        </row>
      </sheetData>
      <sheetData sheetId="10"/>
      <sheetData sheetId="11">
        <row r="126">
          <cell r="C126">
            <v>55</v>
          </cell>
        </row>
      </sheetData>
      <sheetData sheetId="12"/>
      <sheetData sheetId="13">
        <row r="39">
          <cell r="D39">
            <v>4.37</v>
          </cell>
        </row>
      </sheetData>
      <sheetData sheetId="14"/>
      <sheetData sheetId="15"/>
      <sheetData sheetId="16">
        <row r="14">
          <cell r="D14">
            <v>0.3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>
        <row r="3141">
          <cell r="F3141">
            <v>2275.0549999999998</v>
          </cell>
        </row>
      </sheetData>
      <sheetData sheetId="31"/>
      <sheetData sheetId="32"/>
      <sheetData sheetId="33"/>
      <sheetData sheetId="34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PARA BANCO"/>
      <sheetName val="PRESUPUESTO US"/>
      <sheetName val="PRESUPUESTO"/>
      <sheetName val="INSUMOS"/>
      <sheetName val="ZAPATAS"/>
      <sheetName val="COLUMNAS"/>
      <sheetName val="VIGAS"/>
      <sheetName val="LOSAS"/>
      <sheetName val="MORTEROS"/>
      <sheetName val="ANALISIS PISOS Y REVESTIMIENTOS"/>
      <sheetName val="ELECTRICAS"/>
      <sheetName val="PINTURA"/>
      <sheetName val="TECHO"/>
      <sheetName val="TRABAJOS SANITARIOS (NO DISENO)"/>
      <sheetName val="TABLA DE BANOS"/>
      <sheetName val="TABLA SALIDAS ELECTRICAS"/>
      <sheetName val="ALIMENTADORES ELECTRICOS"/>
      <sheetName val="TOPES DE GRANITO"/>
      <sheetName val="TABLA DE PUERTAS"/>
      <sheetName val="TABLA DE VENTANAS"/>
      <sheetName val="BARANDAS ELEV IZQ"/>
      <sheetName val="BARANDAS ELEV DER"/>
      <sheetName val="BARANDAS ELEV POSTERIOR"/>
      <sheetName val="BARANDAS ELEV FRONTAL"/>
    </sheetNames>
    <sheetDataSet>
      <sheetData sheetId="0" refreshError="1"/>
      <sheetData sheetId="1" refreshError="1"/>
      <sheetData sheetId="2" refreshError="1"/>
      <sheetData sheetId="3" refreshError="1">
        <row r="1">
          <cell r="A1" t="str">
            <v>I N S U M O S    VARIOS</v>
          </cell>
        </row>
        <row r="7">
          <cell r="B7">
            <v>35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SA 9N"/>
      <sheetName val="volumetrias"/>
      <sheetName val="Presup"/>
      <sheetName val="mov. tierra"/>
      <sheetName val="muros y H.A."/>
      <sheetName val="Term."/>
      <sheetName val="VOL"/>
      <sheetName val="V. exterior"/>
      <sheetName val="Mano de Obra"/>
      <sheetName val="Insumos"/>
      <sheetName val="Analisis "/>
      <sheetName val="Mezcla"/>
      <sheetName val="Analisis Civil"/>
      <sheetName val="resum.ac "/>
      <sheetName val="LOSA 27"/>
      <sheetName val="Ac.Z"/>
      <sheetName val="Ac.C"/>
      <sheetName val="Ac.V"/>
      <sheetName val="Ac. M"/>
    </sheetNames>
    <sheetDataSet>
      <sheetData sheetId="0"/>
      <sheetData sheetId="1"/>
      <sheetData sheetId="2">
        <row r="4">
          <cell r="I4">
            <v>36.9</v>
          </cell>
        </row>
      </sheetData>
      <sheetData sheetId="3">
        <row r="26">
          <cell r="D26">
            <v>0.85</v>
          </cell>
        </row>
        <row r="28">
          <cell r="D28">
            <v>0.3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.Z"/>
      <sheetName val="Ac.C"/>
      <sheetName val="Ac.V"/>
      <sheetName val="resum.ac "/>
      <sheetName val="LOSA"/>
      <sheetName val="LOSA (2)"/>
      <sheetName val="insumo"/>
      <sheetName val="Mezcla"/>
      <sheetName val="ana.h.a"/>
      <sheetName val="analisis"/>
      <sheetName val="Analisis Areas Ext."/>
      <sheetName val="Resumen"/>
      <sheetName val="exteriores"/>
      <sheetName val="v. exterior"/>
      <sheetName val="bLOQUE A"/>
      <sheetName val="bLOQUE B Y C"/>
      <sheetName val="V.Tierras A"/>
      <sheetName val="V H.A y Muros A"/>
      <sheetName val="Term A"/>
      <sheetName val="m.tIERRA BYC"/>
      <sheetName val="H.A Y MUROS BYC"/>
      <sheetName val="TERMBYC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>
        <row r="4">
          <cell r="D4">
            <v>2547.17</v>
          </cell>
        </row>
      </sheetData>
      <sheetData sheetId="7">
        <row r="10">
          <cell r="F10">
            <v>4211.5599999999995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>
        <row r="7">
          <cell r="D7">
            <v>1.4</v>
          </cell>
        </row>
        <row r="9">
          <cell r="D9">
            <v>0.3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.000.00"/>
      <sheetName val="02.000.00"/>
      <sheetName val="03.000.00"/>
      <sheetName val="04.000.00"/>
      <sheetName val="05.000.00"/>
      <sheetName val="007.000.00"/>
      <sheetName val="08.000.00"/>
      <sheetName val="09.000.00"/>
      <sheetName val="13.000.00"/>
      <sheetName val="Hoja1"/>
      <sheetName val="INSUMOS"/>
      <sheetName val="15.000.00"/>
      <sheetName val="16.000.00"/>
      <sheetName val="RESUMEN"/>
      <sheetName val="V.Tierras A"/>
      <sheetName val="ANALISIS SEÑAL"/>
      <sheetName val="Material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261">
          <cell r="F261">
            <v>200</v>
          </cell>
        </row>
        <row r="303">
          <cell r="F303">
            <v>1500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glesia Maimon (2)"/>
      <sheetName val="Presupuesto"/>
      <sheetName val="Analisis"/>
      <sheetName val="Zapatas"/>
      <sheetName val="Insumos"/>
      <sheetName val="Mano de Obra"/>
      <sheetName val="Datos"/>
      <sheetName val="Tablas Referencia"/>
      <sheetName val="Columnas"/>
      <sheetName val="Vigas"/>
      <sheetName val="Losas"/>
      <sheetName val="Sheet1"/>
    </sheetNames>
    <sheetDataSet>
      <sheetData sheetId="0" refreshError="1"/>
      <sheetData sheetId="1" refreshError="1"/>
      <sheetData sheetId="2" refreshError="1">
        <row r="2">
          <cell r="J2">
            <v>0.01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mos"/>
    </sheetNames>
    <sheetDataSet>
      <sheetData sheetId="0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mos"/>
    </sheetNames>
    <sheetDataSet>
      <sheetData sheetId="0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ENTACION"/>
      <sheetName val="PRESENTACION (2)"/>
      <sheetName val="PRESUPUESTO (2)"/>
      <sheetName val="P.U. Const"/>
      <sheetName val="Materiales"/>
      <sheetName val="Salarios"/>
      <sheetName val="Precios"/>
      <sheetName val="EQUIPOS"/>
      <sheetName val="COSTO INDIRECTO"/>
      <sheetName val="OPERADORES EQUIP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5">
          <cell r="K15">
            <v>145</v>
          </cell>
        </row>
      </sheetData>
      <sheetData sheetId="5" refreshError="1">
        <row r="14">
          <cell r="D14">
            <v>45</v>
          </cell>
        </row>
        <row r="16">
          <cell r="D16">
            <v>45</v>
          </cell>
        </row>
      </sheetData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mos"/>
      <sheetName val="Sold+Torn"/>
      <sheetName val="varios"/>
      <sheetName val="Presupuesto"/>
      <sheetName val="materiales"/>
      <sheetName val="propuesta"/>
      <sheetName val="peso"/>
    </sheetNames>
    <sheetDataSet>
      <sheetData sheetId="0" refreshError="1">
        <row r="12">
          <cell r="E12">
            <v>285</v>
          </cell>
        </row>
        <row r="13">
          <cell r="E13">
            <v>1832.8</v>
          </cell>
        </row>
        <row r="15">
          <cell r="E15">
            <v>1508</v>
          </cell>
        </row>
        <row r="17">
          <cell r="E17">
            <v>2600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"/>
      <sheetName val="Mvto Tierra"/>
      <sheetName val="Materiales"/>
      <sheetName val="Equipos"/>
    </sheetNames>
    <sheetDataSet>
      <sheetData sheetId="0"/>
      <sheetData sheetId="1"/>
      <sheetData sheetId="2">
        <row r="6">
          <cell r="C6">
            <v>315</v>
          </cell>
        </row>
      </sheetData>
      <sheetData sheetId="3">
        <row r="16">
          <cell r="H16">
            <v>3410.0508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mo"/>
      <sheetName val="Mezcla"/>
    </sheetNames>
    <sheetDataSet>
      <sheetData sheetId="0" refreshError="1"/>
      <sheetData sheetId="1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tores"/>
      <sheetName val="insumos"/>
      <sheetName val="PARTIDAS"/>
      <sheetName val="med.mov.de tierras"/>
      <sheetName val="med.superestruc."/>
      <sheetName val="analisis unitarios"/>
      <sheetName val="MOVIMIENTO DE TIERRAS"/>
      <sheetName val="INSTALACIONES"/>
      <sheetName val="SUPERESTRUCTURA"/>
      <sheetName val="med.terminacion"/>
      <sheetName val="TERMINACION"/>
      <sheetName val="RESUMEN "/>
      <sheetName val="Análisis"/>
    </sheetNames>
    <sheetDataSet>
      <sheetData sheetId="0"/>
      <sheetData sheetId="1"/>
      <sheetData sheetId="2"/>
      <sheetData sheetId="3">
        <row r="6">
          <cell r="D6">
            <v>0.8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so"/>
      <sheetName val="ANALISIS EXPANSIONES "/>
      <sheetName val="Costo Promedio"/>
      <sheetName val="comparacion"/>
      <sheetName val="analisis pintura"/>
      <sheetName val="aluzinc+ Varios"/>
      <sheetName val="ANALISIS DE ACERO"/>
      <sheetName val="propuesta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cursos"/>
      <sheetName val="Analisis"/>
    </sheetNames>
    <sheetDataSet>
      <sheetData sheetId="0">
        <row r="1">
          <cell r="A1" t="str">
            <v>Item</v>
          </cell>
          <cell r="B1" t="str">
            <v>Recurso</v>
          </cell>
        </row>
        <row r="2">
          <cell r="B2" t="str">
            <v>Angular L2x2x1/8 - ASTM A36</v>
          </cell>
        </row>
        <row r="3">
          <cell r="B3" t="str">
            <v>Tornillo Autotaladrante de #10 x 2 1/2" c/ Neopreno</v>
          </cell>
        </row>
        <row r="4">
          <cell r="B4" t="str">
            <v>Barra red 5/8"x 20'</v>
          </cell>
        </row>
        <row r="5">
          <cell r="B5" t="str">
            <v>Barra red 1"x 20'</v>
          </cell>
        </row>
        <row r="6">
          <cell r="B6" t="str">
            <v>Chanel C 12x20.7 - ASTM A36</v>
          </cell>
        </row>
        <row r="7">
          <cell r="B7" t="str">
            <v>Chanel C 6 x 13</v>
          </cell>
        </row>
        <row r="8">
          <cell r="B8" t="str">
            <v>Disco p/ esmerilar</v>
          </cell>
        </row>
        <row r="9">
          <cell r="B9" t="str">
            <v>Disco p/corte Metal</v>
          </cell>
        </row>
        <row r="10">
          <cell r="B10" t="str">
            <v>Electrodo E70XX</v>
          </cell>
        </row>
        <row r="11">
          <cell r="B11" t="str">
            <v>Fabricación de Estructuras Metálicas - Columnas</v>
          </cell>
        </row>
        <row r="12">
          <cell r="B12" t="str">
            <v>Fabricación de Estructuras Metálicas - Vigas</v>
          </cell>
        </row>
        <row r="13">
          <cell r="B13" t="str">
            <v>Fabricación de Estructuras Metálicas - Correa</v>
          </cell>
        </row>
        <row r="14">
          <cell r="B14" t="str">
            <v>Instalación de Estructuras Metálicas</v>
          </cell>
        </row>
        <row r="15">
          <cell r="B15" t="str">
            <v>MetalDeck Cal 22 1/32 W=940 mm</v>
          </cell>
        </row>
        <row r="16">
          <cell r="B16" t="str">
            <v>MetalDeck Cal 26 1/32 W=940 mm</v>
          </cell>
        </row>
        <row r="17">
          <cell r="B17" t="str">
            <v>Caballete Cal 26 1/32 W=940 mm</v>
          </cell>
        </row>
        <row r="18">
          <cell r="B18" t="str">
            <v>Perfil TS 10 x 10 x 3/8'' - ASTM A50</v>
          </cell>
        </row>
        <row r="19">
          <cell r="B19" t="str">
            <v>Perfil TS 12 x 6 x 5/16" - ASTM A50</v>
          </cell>
        </row>
        <row r="20">
          <cell r="B20" t="str">
            <v>Perfil TS 14 x 6 x 3/8'' - ASTM A50</v>
          </cell>
        </row>
        <row r="21">
          <cell r="B21" t="str">
            <v>Perfil W12x14 - ASTM A50</v>
          </cell>
        </row>
        <row r="22">
          <cell r="B22" t="str">
            <v>Perfil W12x16 - ASTM A50</v>
          </cell>
        </row>
        <row r="23">
          <cell r="B23" t="str">
            <v>Perfil W12x19 - ASTM A50</v>
          </cell>
        </row>
        <row r="24">
          <cell r="B24" t="str">
            <v>Perfil W12x22 - ASTM A50</v>
          </cell>
        </row>
        <row r="25">
          <cell r="B25" t="str">
            <v>Perfil W14x132 - ASTM A50</v>
          </cell>
        </row>
        <row r="26">
          <cell r="B26" t="str">
            <v>Perfil W14x159 - ASTM A50</v>
          </cell>
        </row>
        <row r="27">
          <cell r="B27" t="str">
            <v>Perfil W14x61 - ASTM A50</v>
          </cell>
        </row>
        <row r="28">
          <cell r="B28" t="str">
            <v>Perfil W14x74 - ASTM A50</v>
          </cell>
        </row>
        <row r="29">
          <cell r="B29" t="str">
            <v>Perfil W16x26 - ASTM A50</v>
          </cell>
        </row>
        <row r="30">
          <cell r="B30" t="str">
            <v>Perfil W16x36 - ASTM A50</v>
          </cell>
        </row>
        <row r="31">
          <cell r="B31" t="str">
            <v>Perfil W18x35 - ASTM A50</v>
          </cell>
        </row>
        <row r="32">
          <cell r="B32" t="str">
            <v>Perfil W18x50 - ASTM A50</v>
          </cell>
        </row>
        <row r="33">
          <cell r="B33" t="str">
            <v>Perfil W27x84 - ASTM A50</v>
          </cell>
        </row>
        <row r="34">
          <cell r="B34" t="str">
            <v>Perfil W33x130 - ASTM A50</v>
          </cell>
        </row>
        <row r="35">
          <cell r="B35" t="str">
            <v>Perfil W6x15  - ASTM A50</v>
          </cell>
        </row>
        <row r="36">
          <cell r="B36" t="str">
            <v>Perfil W8x24  - ASTM A50</v>
          </cell>
        </row>
        <row r="37">
          <cell r="B37" t="str">
            <v>Perno hook Ø  - A325 1'' x 18''</v>
          </cell>
        </row>
        <row r="38">
          <cell r="B38" t="str">
            <v>Perno Ø  - A325   3/4'' x 1 3/4''</v>
          </cell>
        </row>
        <row r="39">
          <cell r="B39" t="str">
            <v>Perno Ø  - A325   3/4'' x 2    ''</v>
          </cell>
        </row>
        <row r="40">
          <cell r="B40" t="str">
            <v>Perno Ø  - A325   3/4'' x 2    ''</v>
          </cell>
        </row>
        <row r="41">
          <cell r="B41" t="str">
            <v>Perno Ø  - A325   3/4'' x 2 1/2''</v>
          </cell>
        </row>
        <row r="42">
          <cell r="B42" t="str">
            <v>Perno Ø  - A325   3/4'' x 2 1/4''</v>
          </cell>
        </row>
        <row r="43">
          <cell r="B43" t="str">
            <v>Perno Ø  - A325   3/4'' x 2 1/8''</v>
          </cell>
        </row>
        <row r="44">
          <cell r="B44" t="str">
            <v>Perno Ø  - A325   5/8'' x 2    ''</v>
          </cell>
        </row>
        <row r="45">
          <cell r="B45" t="str">
            <v>Perno Ø  - A325   5/8'' x 2 1/2''</v>
          </cell>
        </row>
        <row r="46">
          <cell r="B46" t="str">
            <v>Perno Ø  - A325   7/8'' x 2    ''</v>
          </cell>
        </row>
        <row r="47">
          <cell r="B47" t="str">
            <v>Perno Ø  - A325   7/8'' x 2 1/4''</v>
          </cell>
        </row>
        <row r="48">
          <cell r="B48" t="str">
            <v>Perno Ø  - A325   7/8'' x 2 3/4''</v>
          </cell>
        </row>
        <row r="49">
          <cell r="B49" t="str">
            <v>Perno Ø  - A325   7/8'' x 3 1/4''</v>
          </cell>
        </row>
        <row r="50">
          <cell r="B50" t="str">
            <v>Perno Ø  - A325 1    '' x 3    ''</v>
          </cell>
        </row>
        <row r="51">
          <cell r="B51" t="str">
            <v>Perno Ø  - A490   7/8'' x 2 1/2''</v>
          </cell>
        </row>
        <row r="52">
          <cell r="B52" t="str">
            <v>Perno Ø  - A490   7/8'' x 3    ''</v>
          </cell>
        </row>
        <row r="53">
          <cell r="B53" t="str">
            <v>Perno Ø  - A490   7/8'' x 3 1/2''</v>
          </cell>
        </row>
        <row r="54">
          <cell r="B54" t="str">
            <v>Perno Ø  - A490 1    '' x 2 3/4''</v>
          </cell>
        </row>
        <row r="55">
          <cell r="B55" t="str">
            <v>Perno Ø  - A490 1    '' x 3 3/4''</v>
          </cell>
        </row>
        <row r="56">
          <cell r="B56" t="str">
            <v>Perno Ø  - A490 1    '' x 4 1/2''</v>
          </cell>
        </row>
        <row r="57">
          <cell r="B57" t="str">
            <v>Perno Ø  - A490 1 1/8'' x 3 3/4''</v>
          </cell>
        </row>
        <row r="58">
          <cell r="B58" t="str">
            <v>Perno Ø  - A490 1 1/8'' x 4 1/2''</v>
          </cell>
        </row>
        <row r="59">
          <cell r="B59" t="str">
            <v xml:space="preserve">Plancha ASTM A36 4' x 8' x 1/2" </v>
          </cell>
        </row>
        <row r="60">
          <cell r="B60" t="str">
            <v xml:space="preserve">Plancha ASTM A36 4' x 8' x 1/4" </v>
          </cell>
        </row>
        <row r="61">
          <cell r="B61" t="str">
            <v xml:space="preserve">Plancha ASTM A36 4' x 8' x 3/32" </v>
          </cell>
        </row>
        <row r="62">
          <cell r="B62" t="str">
            <v>Movilización y Desmovilización</v>
          </cell>
        </row>
        <row r="63">
          <cell r="B63" t="str">
            <v>Grúa de Hidraulica 20 Ton</v>
          </cell>
        </row>
        <row r="64">
          <cell r="B64" t="str">
            <v>Maestro de Carpinteria Metalica</v>
          </cell>
        </row>
        <row r="65">
          <cell r="B65" t="str">
            <v>Operador de Grua</v>
          </cell>
        </row>
        <row r="66">
          <cell r="B66" t="str">
            <v>Soldadores - Estructuras Metalicas</v>
          </cell>
        </row>
        <row r="67">
          <cell r="B67" t="str">
            <v>Pintores - Estructura Metalica</v>
          </cell>
        </row>
        <row r="68">
          <cell r="B68" t="str">
            <v>Pistola Neumatica P/ Tornilleria</v>
          </cell>
        </row>
        <row r="69">
          <cell r="B69" t="str">
            <v xml:space="preserve">PPG AMERCOAT 235 Multi-Purpose Epoxy Haze Gray (Cub) </v>
          </cell>
        </row>
        <row r="70">
          <cell r="B70" t="str">
            <v xml:space="preserve">PPG PITT-HANE 35 High Gloss Urethane Gris Perla (Ga) </v>
          </cell>
        </row>
        <row r="71">
          <cell r="B71" t="str">
            <v>Compresor para Pintura</v>
          </cell>
        </row>
        <row r="72">
          <cell r="B72" t="str">
            <v>Acetileno</v>
          </cell>
        </row>
        <row r="73">
          <cell r="B73" t="str">
            <v>Oxigeno</v>
          </cell>
        </row>
        <row r="74">
          <cell r="B74" t="str">
            <v xml:space="preserve">Plancha ASTM A36 4' x 8' x 1/2" </v>
          </cell>
        </row>
        <row r="75">
          <cell r="B75" t="str">
            <v xml:space="preserve">Plancha ASTM A36 4' x 8' x 1/4" </v>
          </cell>
        </row>
        <row r="76">
          <cell r="B76" t="str">
            <v xml:space="preserve">Plancha ASTM A36 4' x 8' x 3/32" </v>
          </cell>
        </row>
      </sheetData>
      <sheetData sheetId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sarela de L=60.00"/>
    </sheetNames>
    <sheetDataSet>
      <sheetData sheetId="0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.precios un"/>
      <sheetName val=" pintura"/>
      <sheetName val="Varios"/>
      <sheetName val="Herr+Equip"/>
      <sheetName val="M.O instalacion"/>
      <sheetName val="M.O Fabricacion"/>
      <sheetName val="Corte+Sold"/>
      <sheetName val="PRESUPUESTO"/>
      <sheetName val="Analisis pit office"/>
      <sheetName val="ANALISIS"/>
      <sheetName val="Comparacion"/>
      <sheetName val="Ana.esc. emergencia"/>
      <sheetName val="Peso techo"/>
      <sheetName val="Ana.baranda"/>
      <sheetName val="Peso Escalera"/>
      <sheetName val="BAR. ESC. EMERG. PIT OFFICE"/>
      <sheetName val="ESC. EMERG. PIT OFFICE (2)"/>
      <sheetName val="TECHO PIT OFFICE"/>
      <sheetName val="Analisis de precios PIT OFFI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4"/>
      <sheetName val="Sheet5"/>
      <sheetName val="Insumos"/>
      <sheetName val="Análisis de Precios"/>
      <sheetName val="caseta de plan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0000"/>
      <sheetName val="1000"/>
      <sheetName val="Estado Financiero"/>
      <sheetName val="Resumen"/>
      <sheetName val="Cubicación"/>
      <sheetName val="Pagos"/>
      <sheetName val="Res-Financiero"/>
      <sheetName val="Senalizacion"/>
      <sheetName val="Precios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FF"/>
  </sheetPr>
  <dimension ref="A1:FI577"/>
  <sheetViews>
    <sheetView tabSelected="1" view="pageBreakPreview" zoomScale="110" zoomScaleSheetLayoutView="110" workbookViewId="0">
      <selection activeCell="B117" sqref="B117"/>
    </sheetView>
  </sheetViews>
  <sheetFormatPr baseColWidth="10" defaultColWidth="11.42578125" defaultRowHeight="15" x14ac:dyDescent="0.25"/>
  <cols>
    <col min="1" max="1" width="5.7109375" style="78" customWidth="1"/>
    <col min="2" max="2" width="39.85546875" style="75" customWidth="1"/>
    <col min="3" max="3" width="10.28515625" style="77" customWidth="1"/>
    <col min="4" max="4" width="4.7109375" style="56" customWidth="1"/>
    <col min="5" max="6" width="13.28515625" style="77" customWidth="1"/>
    <col min="7" max="7" width="16.28515625" style="159" customWidth="1"/>
    <col min="8" max="16384" width="11.42578125" style="7"/>
  </cols>
  <sheetData>
    <row r="1" spans="1:7" s="3" customFormat="1" x14ac:dyDescent="0.25">
      <c r="A1" s="186" t="s">
        <v>0</v>
      </c>
      <c r="B1" s="186"/>
      <c r="C1" s="186"/>
      <c r="D1" s="186"/>
      <c r="E1" s="186"/>
      <c r="F1" s="1"/>
      <c r="G1" s="2"/>
    </row>
    <row r="2" spans="1:7" s="3" customFormat="1" x14ac:dyDescent="0.25">
      <c r="A2" s="187" t="s">
        <v>1</v>
      </c>
      <c r="B2" s="187"/>
      <c r="C2" s="187"/>
      <c r="D2" s="4"/>
      <c r="E2" s="1"/>
      <c r="F2" s="1"/>
      <c r="G2" s="2"/>
    </row>
    <row r="3" spans="1:7" s="3" customFormat="1" x14ac:dyDescent="0.25">
      <c r="A3" s="187" t="s">
        <v>2</v>
      </c>
      <c r="B3" s="187"/>
      <c r="C3" s="187"/>
      <c r="D3" s="4"/>
      <c r="E3" s="1"/>
      <c r="F3" s="1"/>
      <c r="G3" s="2"/>
    </row>
    <row r="4" spans="1:7" x14ac:dyDescent="0.25">
      <c r="A4" s="5"/>
      <c r="B4" s="188"/>
      <c r="C4" s="188"/>
      <c r="D4" s="188"/>
      <c r="E4" s="188"/>
      <c r="F4" s="6"/>
      <c r="G4" s="2"/>
    </row>
    <row r="5" spans="1:7" s="3" customFormat="1" x14ac:dyDescent="0.25">
      <c r="A5" s="182" t="s">
        <v>3</v>
      </c>
      <c r="B5" s="182"/>
      <c r="C5" s="182"/>
      <c r="D5" s="182"/>
      <c r="E5" s="182"/>
      <c r="F5" s="182"/>
      <c r="G5" s="182"/>
    </row>
    <row r="6" spans="1:7" s="3" customFormat="1" x14ac:dyDescent="0.25">
      <c r="A6" s="182" t="s">
        <v>4</v>
      </c>
      <c r="B6" s="182"/>
      <c r="C6" s="182"/>
      <c r="D6" s="182"/>
      <c r="E6" s="182"/>
      <c r="F6" s="182"/>
      <c r="G6" s="182"/>
    </row>
    <row r="7" spans="1:7" x14ac:dyDescent="0.25">
      <c r="A7" s="182"/>
      <c r="B7" s="182"/>
      <c r="C7" s="182"/>
      <c r="D7" s="182"/>
      <c r="E7" s="182"/>
      <c r="F7" s="182"/>
      <c r="G7" s="182"/>
    </row>
    <row r="8" spans="1:7" ht="15.75" thickBot="1" x14ac:dyDescent="0.3">
      <c r="A8" s="9"/>
      <c r="B8" s="10"/>
      <c r="C8" s="11"/>
      <c r="D8" s="12"/>
      <c r="E8" s="11"/>
      <c r="F8" s="11"/>
      <c r="G8" s="13"/>
    </row>
    <row r="9" spans="1:7" s="20" customFormat="1" ht="15.75" thickBot="1" x14ac:dyDescent="0.3">
      <c r="A9" s="14" t="s">
        <v>5</v>
      </c>
      <c r="B9" s="15" t="s">
        <v>6</v>
      </c>
      <c r="C9" s="16" t="s">
        <v>7</v>
      </c>
      <c r="D9" s="17" t="s">
        <v>8</v>
      </c>
      <c r="E9" s="18" t="s">
        <v>9</v>
      </c>
      <c r="F9" s="18" t="s">
        <v>10</v>
      </c>
      <c r="G9" s="19" t="s">
        <v>11</v>
      </c>
    </row>
    <row r="10" spans="1:7" s="22" customFormat="1" x14ac:dyDescent="0.25">
      <c r="A10" s="21"/>
      <c r="E10" s="23"/>
      <c r="F10" s="24"/>
      <c r="G10" s="25"/>
    </row>
    <row r="11" spans="1:7" s="22" customFormat="1" x14ac:dyDescent="0.25">
      <c r="A11" s="21" t="s">
        <v>12</v>
      </c>
      <c r="B11" s="26" t="s">
        <v>13</v>
      </c>
      <c r="E11" s="23"/>
      <c r="F11" s="24"/>
      <c r="G11" s="25"/>
    </row>
    <row r="12" spans="1:7" s="22" customFormat="1" x14ac:dyDescent="0.25">
      <c r="A12" s="21"/>
      <c r="E12" s="23"/>
      <c r="F12" s="24"/>
      <c r="G12" s="25"/>
    </row>
    <row r="13" spans="1:7" s="22" customFormat="1" x14ac:dyDescent="0.25">
      <c r="A13" s="27" t="s">
        <v>14</v>
      </c>
      <c r="B13" s="28" t="s">
        <v>15</v>
      </c>
      <c r="C13" s="29"/>
      <c r="D13" s="30"/>
      <c r="E13" s="23"/>
      <c r="F13" s="29"/>
      <c r="G13" s="25"/>
    </row>
    <row r="14" spans="1:7" s="22" customFormat="1" x14ac:dyDescent="0.25">
      <c r="A14" s="31" t="s">
        <v>16</v>
      </c>
      <c r="B14" s="32" t="s">
        <v>17</v>
      </c>
      <c r="C14" s="29">
        <v>26.17</v>
      </c>
      <c r="D14" s="30" t="s">
        <v>18</v>
      </c>
      <c r="E14" s="33"/>
      <c r="F14" s="33"/>
      <c r="G14" s="25"/>
    </row>
    <row r="15" spans="1:7" s="22" customFormat="1" x14ac:dyDescent="0.25">
      <c r="A15" s="31" t="s">
        <v>19</v>
      </c>
      <c r="B15" s="34" t="s">
        <v>20</v>
      </c>
      <c r="C15" s="29">
        <v>1.44</v>
      </c>
      <c r="D15" s="35" t="s">
        <v>18</v>
      </c>
      <c r="E15" s="33"/>
      <c r="F15" s="33"/>
      <c r="G15" s="36"/>
    </row>
    <row r="16" spans="1:7" s="22" customFormat="1" x14ac:dyDescent="0.25">
      <c r="A16" s="31" t="s">
        <v>21</v>
      </c>
      <c r="B16" s="34" t="s">
        <v>22</v>
      </c>
      <c r="C16" s="29">
        <v>6.82</v>
      </c>
      <c r="D16" s="35" t="s">
        <v>23</v>
      </c>
      <c r="E16" s="33"/>
      <c r="F16" s="33"/>
      <c r="G16" s="36"/>
    </row>
    <row r="17" spans="1:7" s="22" customFormat="1" x14ac:dyDescent="0.25">
      <c r="A17" s="31" t="s">
        <v>24</v>
      </c>
      <c r="B17" s="34" t="s">
        <v>25</v>
      </c>
      <c r="C17" s="29">
        <v>211.48</v>
      </c>
      <c r="D17" s="35" t="s">
        <v>23</v>
      </c>
      <c r="E17" s="33"/>
      <c r="F17" s="33"/>
      <c r="G17" s="36"/>
    </row>
    <row r="18" spans="1:7" s="22" customFormat="1" x14ac:dyDescent="0.25">
      <c r="A18" s="37" t="s">
        <v>26</v>
      </c>
      <c r="B18" s="22" t="s">
        <v>27</v>
      </c>
      <c r="C18" s="22">
        <v>41.37</v>
      </c>
      <c r="D18" s="35" t="s">
        <v>18</v>
      </c>
      <c r="E18" s="33"/>
      <c r="F18" s="33"/>
      <c r="G18" s="36"/>
    </row>
    <row r="19" spans="1:7" s="22" customFormat="1" x14ac:dyDescent="0.25">
      <c r="A19" s="37" t="s">
        <v>28</v>
      </c>
      <c r="B19" s="22" t="s">
        <v>29</v>
      </c>
      <c r="C19" s="22">
        <v>41.37</v>
      </c>
      <c r="D19" s="35" t="s">
        <v>18</v>
      </c>
      <c r="E19" s="33"/>
      <c r="F19" s="33"/>
      <c r="G19" s="38">
        <f>SUM(F14:F19)</f>
        <v>0</v>
      </c>
    </row>
    <row r="20" spans="1:7" s="22" customFormat="1" x14ac:dyDescent="0.25">
      <c r="A20" s="31"/>
      <c r="B20" s="32"/>
      <c r="C20" s="29"/>
      <c r="D20" s="35"/>
      <c r="E20" s="39"/>
      <c r="F20" s="40"/>
      <c r="G20" s="36"/>
    </row>
    <row r="21" spans="1:7" s="22" customFormat="1" x14ac:dyDescent="0.25">
      <c r="A21" s="31"/>
      <c r="B21" s="183" t="s">
        <v>30</v>
      </c>
      <c r="C21" s="183"/>
      <c r="D21" s="183"/>
      <c r="E21" s="183"/>
      <c r="F21" s="36" t="s">
        <v>31</v>
      </c>
      <c r="G21" s="38">
        <f>SUM(G19)</f>
        <v>0</v>
      </c>
    </row>
    <row r="22" spans="1:7" s="22" customFormat="1" ht="12.75" customHeight="1" x14ac:dyDescent="0.25">
      <c r="A22" s="31"/>
      <c r="B22" s="32"/>
      <c r="C22" s="29"/>
      <c r="D22" s="35"/>
      <c r="E22" s="39"/>
      <c r="F22" s="40"/>
      <c r="G22" s="38"/>
    </row>
    <row r="23" spans="1:7" s="22" customFormat="1" x14ac:dyDescent="0.25">
      <c r="A23" s="27"/>
      <c r="B23" s="28" t="s">
        <v>32</v>
      </c>
      <c r="C23" s="29"/>
      <c r="D23" s="35"/>
      <c r="E23" s="39"/>
      <c r="F23" s="40"/>
      <c r="G23" s="38"/>
    </row>
    <row r="24" spans="1:7" s="22" customFormat="1" ht="12.75" customHeight="1" x14ac:dyDescent="0.25">
      <c r="A24" s="31"/>
      <c r="B24" s="32"/>
      <c r="C24" s="29"/>
      <c r="D24" s="35"/>
      <c r="E24" s="39"/>
      <c r="F24" s="40"/>
      <c r="G24" s="38"/>
    </row>
    <row r="25" spans="1:7" s="22" customFormat="1" x14ac:dyDescent="0.25">
      <c r="A25" s="27" t="s">
        <v>33</v>
      </c>
      <c r="B25" s="28" t="s">
        <v>34</v>
      </c>
      <c r="C25" s="29"/>
      <c r="D25" s="35"/>
      <c r="E25" s="39"/>
      <c r="F25" s="40"/>
      <c r="G25" s="38"/>
    </row>
    <row r="26" spans="1:7" s="22" customFormat="1" x14ac:dyDescent="0.25">
      <c r="A26" s="31" t="s">
        <v>16</v>
      </c>
      <c r="B26" s="34" t="s">
        <v>35</v>
      </c>
      <c r="C26" s="23">
        <v>22.16</v>
      </c>
      <c r="D26" s="35" t="s">
        <v>23</v>
      </c>
      <c r="E26" s="33"/>
      <c r="F26" s="33"/>
      <c r="G26" s="38"/>
    </row>
    <row r="27" spans="1:7" s="22" customFormat="1" x14ac:dyDescent="0.25">
      <c r="A27" s="31" t="s">
        <v>19</v>
      </c>
      <c r="B27" s="34" t="s">
        <v>36</v>
      </c>
      <c r="C27" s="23">
        <v>1</v>
      </c>
      <c r="D27" s="35" t="s">
        <v>37</v>
      </c>
      <c r="E27" s="33"/>
      <c r="F27" s="33"/>
      <c r="G27" s="38">
        <f>SUM(F26:F27)</f>
        <v>0</v>
      </c>
    </row>
    <row r="28" spans="1:7" s="22" customFormat="1" x14ac:dyDescent="0.25">
      <c r="A28" s="31"/>
      <c r="B28" s="32"/>
      <c r="C28" s="23"/>
      <c r="D28" s="35"/>
      <c r="E28" s="33"/>
      <c r="F28" s="33"/>
      <c r="G28" s="38"/>
    </row>
    <row r="29" spans="1:7" s="22" customFormat="1" x14ac:dyDescent="0.25">
      <c r="A29" s="27" t="s">
        <v>38</v>
      </c>
      <c r="B29" s="28" t="s">
        <v>39</v>
      </c>
      <c r="C29" s="23"/>
      <c r="D29" s="35"/>
      <c r="E29" s="33"/>
      <c r="F29" s="33"/>
      <c r="G29" s="38"/>
    </row>
    <row r="30" spans="1:7" s="22" customFormat="1" x14ac:dyDescent="0.25">
      <c r="A30" s="31" t="s">
        <v>16</v>
      </c>
      <c r="B30" s="34" t="s">
        <v>40</v>
      </c>
      <c r="C30" s="23">
        <v>20.66</v>
      </c>
      <c r="D30" s="35" t="s">
        <v>18</v>
      </c>
      <c r="E30" s="33"/>
      <c r="F30" s="33"/>
      <c r="G30" s="38"/>
    </row>
    <row r="31" spans="1:7" s="22" customFormat="1" x14ac:dyDescent="0.25">
      <c r="A31" s="31" t="s">
        <v>19</v>
      </c>
      <c r="B31" s="34" t="s">
        <v>41</v>
      </c>
      <c r="C31" s="23">
        <v>6.27</v>
      </c>
      <c r="D31" s="35" t="s">
        <v>18</v>
      </c>
      <c r="E31" s="33"/>
      <c r="F31" s="33"/>
      <c r="G31" s="38"/>
    </row>
    <row r="32" spans="1:7" s="22" customFormat="1" x14ac:dyDescent="0.25">
      <c r="A32" s="31" t="s">
        <v>21</v>
      </c>
      <c r="B32" s="34" t="s">
        <v>42</v>
      </c>
      <c r="C32" s="23">
        <v>65.44</v>
      </c>
      <c r="D32" s="35" t="s">
        <v>18</v>
      </c>
      <c r="E32" s="33"/>
      <c r="F32" s="33"/>
      <c r="G32" s="38"/>
    </row>
    <row r="33" spans="1:7" s="22" customFormat="1" x14ac:dyDescent="0.25">
      <c r="A33" s="31" t="s">
        <v>24</v>
      </c>
      <c r="B33" s="34" t="s">
        <v>43</v>
      </c>
      <c r="C33" s="23">
        <v>18.71</v>
      </c>
      <c r="D33" s="35" t="s">
        <v>18</v>
      </c>
      <c r="E33" s="33"/>
      <c r="F33" s="33"/>
      <c r="G33" s="38">
        <f>SUM(F30:F33)</f>
        <v>0</v>
      </c>
    </row>
    <row r="34" spans="1:7" s="22" customFormat="1" x14ac:dyDescent="0.25">
      <c r="A34" s="31"/>
      <c r="C34" s="23"/>
      <c r="E34" s="23"/>
      <c r="G34" s="38"/>
    </row>
    <row r="35" spans="1:7" s="22" customFormat="1" x14ac:dyDescent="0.25">
      <c r="A35" s="27" t="s">
        <v>44</v>
      </c>
      <c r="B35" s="28" t="s">
        <v>45</v>
      </c>
      <c r="C35" s="23"/>
      <c r="D35" s="35"/>
      <c r="E35" s="23"/>
      <c r="F35" s="40"/>
      <c r="G35" s="38"/>
    </row>
    <row r="36" spans="1:7" s="22" customFormat="1" ht="12.75" customHeight="1" x14ac:dyDescent="0.25">
      <c r="A36" s="31" t="s">
        <v>16</v>
      </c>
      <c r="B36" s="34" t="s">
        <v>46</v>
      </c>
      <c r="C36" s="23">
        <v>1.51</v>
      </c>
      <c r="D36" s="35" t="s">
        <v>18</v>
      </c>
      <c r="E36" s="33"/>
      <c r="F36" s="33"/>
      <c r="G36" s="38"/>
    </row>
    <row r="37" spans="1:7" s="22" customFormat="1" ht="12.75" customHeight="1" x14ac:dyDescent="0.25">
      <c r="A37" s="31" t="s">
        <v>19</v>
      </c>
      <c r="B37" s="34" t="s">
        <v>47</v>
      </c>
      <c r="C37" s="23">
        <v>4.03</v>
      </c>
      <c r="D37" s="35" t="s">
        <v>18</v>
      </c>
      <c r="E37" s="33"/>
      <c r="F37" s="33"/>
      <c r="G37" s="38"/>
    </row>
    <row r="38" spans="1:7" s="22" customFormat="1" ht="12.75" customHeight="1" x14ac:dyDescent="0.25">
      <c r="A38" s="31" t="s">
        <v>21</v>
      </c>
      <c r="B38" s="34" t="s">
        <v>48</v>
      </c>
      <c r="C38" s="23">
        <v>1.51</v>
      </c>
      <c r="D38" s="35" t="s">
        <v>18</v>
      </c>
      <c r="E38" s="33"/>
      <c r="F38" s="33"/>
      <c r="G38" s="38"/>
    </row>
    <row r="39" spans="1:7" s="22" customFormat="1" ht="12.75" customHeight="1" x14ac:dyDescent="0.25">
      <c r="A39" s="31" t="s">
        <v>24</v>
      </c>
      <c r="B39" s="34" t="s">
        <v>49</v>
      </c>
      <c r="C39" s="23">
        <v>0.25</v>
      </c>
      <c r="D39" s="35" t="s">
        <v>18</v>
      </c>
      <c r="E39" s="33"/>
      <c r="F39" s="33"/>
      <c r="G39" s="38"/>
    </row>
    <row r="40" spans="1:7" s="22" customFormat="1" ht="12.75" customHeight="1" x14ac:dyDescent="0.25">
      <c r="A40" s="41" t="s">
        <v>26</v>
      </c>
      <c r="B40" s="34" t="s">
        <v>50</v>
      </c>
      <c r="C40" s="23">
        <v>0.25</v>
      </c>
      <c r="D40" s="35" t="s">
        <v>18</v>
      </c>
      <c r="E40" s="33"/>
      <c r="F40" s="33"/>
      <c r="G40" s="38"/>
    </row>
    <row r="41" spans="1:7" s="22" customFormat="1" ht="12.75" customHeight="1" x14ac:dyDescent="0.25">
      <c r="A41" s="41" t="s">
        <v>28</v>
      </c>
      <c r="B41" s="42" t="s">
        <v>51</v>
      </c>
      <c r="C41" s="23">
        <v>3.14</v>
      </c>
      <c r="D41" s="35" t="s">
        <v>18</v>
      </c>
      <c r="E41" s="33"/>
      <c r="F41" s="33"/>
      <c r="G41" s="38"/>
    </row>
    <row r="42" spans="1:7" s="22" customFormat="1" ht="12.75" customHeight="1" x14ac:dyDescent="0.25">
      <c r="A42" s="41" t="s">
        <v>52</v>
      </c>
      <c r="B42" s="42" t="s">
        <v>53</v>
      </c>
      <c r="C42" s="23">
        <v>7.0000000000000007E-2</v>
      </c>
      <c r="D42" s="35" t="s">
        <v>18</v>
      </c>
      <c r="E42" s="33"/>
      <c r="F42" s="33"/>
      <c r="G42" s="38"/>
    </row>
    <row r="43" spans="1:7" s="22" customFormat="1" ht="12.75" customHeight="1" x14ac:dyDescent="0.25">
      <c r="A43" s="41" t="s">
        <v>54</v>
      </c>
      <c r="B43" s="161" t="s">
        <v>443</v>
      </c>
      <c r="C43" s="23">
        <v>0.11</v>
      </c>
      <c r="D43" s="35" t="s">
        <v>18</v>
      </c>
      <c r="E43" s="33"/>
      <c r="F43" s="33"/>
      <c r="G43" s="38"/>
    </row>
    <row r="44" spans="1:7" s="22" customFormat="1" ht="12.75" customHeight="1" x14ac:dyDescent="0.25">
      <c r="A44" s="41" t="s">
        <v>55</v>
      </c>
      <c r="B44" s="34" t="s">
        <v>56</v>
      </c>
      <c r="C44" s="23">
        <v>2.06</v>
      </c>
      <c r="D44" s="35" t="s">
        <v>18</v>
      </c>
      <c r="E44" s="33"/>
      <c r="F44" s="33"/>
      <c r="G44" s="38"/>
    </row>
    <row r="45" spans="1:7" s="22" customFormat="1" ht="32.25" customHeight="1" x14ac:dyDescent="0.25">
      <c r="A45" s="41" t="s">
        <v>57</v>
      </c>
      <c r="B45" s="43" t="s">
        <v>58</v>
      </c>
      <c r="C45" s="23">
        <v>174.51</v>
      </c>
      <c r="D45" s="35" t="s">
        <v>23</v>
      </c>
      <c r="E45" s="33"/>
      <c r="F45" s="33"/>
      <c r="G45" s="38">
        <f>SUM(F36:F45)</f>
        <v>0</v>
      </c>
    </row>
    <row r="46" spans="1:7" s="22" customFormat="1" x14ac:dyDescent="0.25">
      <c r="A46" s="41"/>
      <c r="E46" s="33"/>
      <c r="F46" s="33"/>
      <c r="G46" s="38"/>
    </row>
    <row r="47" spans="1:7" s="22" customFormat="1" x14ac:dyDescent="0.25">
      <c r="A47" s="27" t="s">
        <v>59</v>
      </c>
      <c r="B47" s="26" t="s">
        <v>60</v>
      </c>
      <c r="E47" s="33"/>
      <c r="F47" s="33"/>
      <c r="G47" s="38"/>
    </row>
    <row r="48" spans="1:7" s="22" customFormat="1" ht="30" x14ac:dyDescent="0.25">
      <c r="A48" s="41" t="s">
        <v>16</v>
      </c>
      <c r="B48" s="34" t="s">
        <v>61</v>
      </c>
      <c r="C48" s="23">
        <v>14</v>
      </c>
      <c r="D48" s="35" t="s">
        <v>62</v>
      </c>
      <c r="E48" s="33"/>
      <c r="F48" s="33"/>
      <c r="G48" s="38"/>
    </row>
    <row r="49" spans="1:7" s="22" customFormat="1" ht="30" x14ac:dyDescent="0.25">
      <c r="A49" s="41" t="s">
        <v>19</v>
      </c>
      <c r="B49" s="34" t="s">
        <v>63</v>
      </c>
      <c r="C49" s="23">
        <v>23</v>
      </c>
      <c r="D49" s="35" t="s">
        <v>62</v>
      </c>
      <c r="E49" s="33"/>
      <c r="F49" s="33"/>
      <c r="G49" s="38"/>
    </row>
    <row r="50" spans="1:7" s="22" customFormat="1" ht="30" x14ac:dyDescent="0.25">
      <c r="A50" s="41" t="s">
        <v>21</v>
      </c>
      <c r="B50" s="34" t="s">
        <v>64</v>
      </c>
      <c r="C50" s="23">
        <v>28</v>
      </c>
      <c r="D50" s="35" t="s">
        <v>62</v>
      </c>
      <c r="E50" s="33"/>
      <c r="F50" s="33"/>
      <c r="G50" s="38"/>
    </row>
    <row r="51" spans="1:7" s="22" customFormat="1" ht="45" x14ac:dyDescent="0.25">
      <c r="A51" s="41" t="s">
        <v>24</v>
      </c>
      <c r="B51" s="34" t="s">
        <v>65</v>
      </c>
      <c r="C51" s="23">
        <v>137.81</v>
      </c>
      <c r="D51" s="35" t="s">
        <v>23</v>
      </c>
      <c r="E51" s="33"/>
      <c r="F51" s="33"/>
      <c r="G51" s="38"/>
    </row>
    <row r="52" spans="1:7" s="22" customFormat="1" ht="45" x14ac:dyDescent="0.25">
      <c r="A52" s="41" t="s">
        <v>26</v>
      </c>
      <c r="B52" s="44" t="s">
        <v>66</v>
      </c>
      <c r="C52" s="23">
        <v>1</v>
      </c>
      <c r="D52" s="35" t="s">
        <v>62</v>
      </c>
      <c r="E52" s="33"/>
      <c r="F52" s="33"/>
      <c r="G52" s="38"/>
    </row>
    <row r="53" spans="1:7" s="22" customFormat="1" ht="30" x14ac:dyDescent="0.25">
      <c r="A53" s="41" t="s">
        <v>28</v>
      </c>
      <c r="B53" s="34" t="s">
        <v>67</v>
      </c>
      <c r="C53" s="22">
        <v>49.23</v>
      </c>
      <c r="D53" s="35" t="s">
        <v>23</v>
      </c>
      <c r="E53" s="33"/>
      <c r="F53" s="33"/>
      <c r="G53" s="38"/>
    </row>
    <row r="54" spans="1:7" s="22" customFormat="1" x14ac:dyDescent="0.25">
      <c r="A54" s="41" t="s">
        <v>52</v>
      </c>
      <c r="B54" s="42" t="s">
        <v>68</v>
      </c>
      <c r="C54" s="22">
        <v>29.91</v>
      </c>
      <c r="D54" s="35" t="s">
        <v>69</v>
      </c>
      <c r="E54" s="33"/>
      <c r="F54" s="33"/>
      <c r="G54" s="38">
        <f>SUM(F48:F54)</f>
        <v>0</v>
      </c>
    </row>
    <row r="55" spans="1:7" s="22" customFormat="1" x14ac:dyDescent="0.25">
      <c r="A55" s="41"/>
      <c r="G55" s="38"/>
    </row>
    <row r="56" spans="1:7" s="22" customFormat="1" x14ac:dyDescent="0.25">
      <c r="A56" s="27" t="s">
        <v>70</v>
      </c>
      <c r="B56" s="28" t="s">
        <v>71</v>
      </c>
      <c r="G56" s="38"/>
    </row>
    <row r="57" spans="1:7" s="22" customFormat="1" ht="31.5" customHeight="1" x14ac:dyDescent="0.25">
      <c r="A57" s="41" t="s">
        <v>16</v>
      </c>
      <c r="B57" s="45" t="s">
        <v>72</v>
      </c>
      <c r="C57" s="29">
        <v>2.5499999999999998</v>
      </c>
      <c r="D57" s="35" t="s">
        <v>23</v>
      </c>
      <c r="E57" s="33"/>
      <c r="F57" s="33"/>
      <c r="G57" s="38"/>
    </row>
    <row r="58" spans="1:7" s="22" customFormat="1" ht="33" customHeight="1" x14ac:dyDescent="0.25">
      <c r="A58" s="41" t="s">
        <v>19</v>
      </c>
      <c r="B58" s="45" t="s">
        <v>73</v>
      </c>
      <c r="C58" s="29">
        <v>78.3</v>
      </c>
      <c r="D58" s="35" t="s">
        <v>23</v>
      </c>
      <c r="E58" s="33"/>
      <c r="F58" s="33"/>
      <c r="G58" s="38"/>
    </row>
    <row r="59" spans="1:7" s="22" customFormat="1" ht="30" x14ac:dyDescent="0.25">
      <c r="A59" s="41" t="s">
        <v>21</v>
      </c>
      <c r="B59" s="44" t="s">
        <v>74</v>
      </c>
      <c r="C59" s="22">
        <v>1.26</v>
      </c>
      <c r="D59" s="35" t="s">
        <v>23</v>
      </c>
      <c r="E59" s="33"/>
      <c r="F59" s="33"/>
      <c r="G59" s="38">
        <f>SUM(F57:F59)</f>
        <v>0</v>
      </c>
    </row>
    <row r="60" spans="1:7" s="22" customFormat="1" x14ac:dyDescent="0.25">
      <c r="A60" s="41"/>
      <c r="E60" s="33"/>
      <c r="F60" s="33"/>
      <c r="G60" s="38"/>
    </row>
    <row r="61" spans="1:7" s="22" customFormat="1" x14ac:dyDescent="0.25">
      <c r="A61" s="27" t="s">
        <v>75</v>
      </c>
      <c r="B61" s="28" t="s">
        <v>76</v>
      </c>
      <c r="C61" s="29"/>
      <c r="D61" s="35"/>
      <c r="E61" s="33"/>
      <c r="F61" s="33"/>
      <c r="G61" s="38"/>
    </row>
    <row r="62" spans="1:7" s="22" customFormat="1" ht="30" x14ac:dyDescent="0.25">
      <c r="A62" s="41" t="s">
        <v>16</v>
      </c>
      <c r="B62" s="32" t="s">
        <v>77</v>
      </c>
      <c r="C62" s="29">
        <v>29.47</v>
      </c>
      <c r="D62" s="35" t="s">
        <v>23</v>
      </c>
      <c r="E62" s="33"/>
      <c r="F62" s="33"/>
      <c r="G62" s="38"/>
    </row>
    <row r="63" spans="1:7" s="22" customFormat="1" ht="30" x14ac:dyDescent="0.25">
      <c r="A63" s="41" t="s">
        <v>19</v>
      </c>
      <c r="B63" s="32" t="s">
        <v>78</v>
      </c>
      <c r="C63" s="29">
        <v>29.47</v>
      </c>
      <c r="D63" s="35" t="s">
        <v>23</v>
      </c>
      <c r="E63" s="33"/>
      <c r="F63" s="33"/>
      <c r="G63" s="38"/>
    </row>
    <row r="64" spans="1:7" s="42" customFormat="1" ht="15" customHeight="1" x14ac:dyDescent="0.25">
      <c r="A64" s="41" t="s">
        <v>21</v>
      </c>
      <c r="B64" s="32" t="s">
        <v>79</v>
      </c>
      <c r="C64" s="29">
        <v>157</v>
      </c>
      <c r="D64" s="35" t="s">
        <v>23</v>
      </c>
      <c r="E64" s="33"/>
      <c r="F64" s="33"/>
      <c r="G64" s="38"/>
    </row>
    <row r="65" spans="1:7" s="22" customFormat="1" x14ac:dyDescent="0.25">
      <c r="A65" s="41" t="s">
        <v>24</v>
      </c>
      <c r="B65" s="32" t="s">
        <v>80</v>
      </c>
      <c r="C65" s="29">
        <v>104.9</v>
      </c>
      <c r="D65" s="35" t="s">
        <v>69</v>
      </c>
      <c r="E65" s="33"/>
      <c r="F65" s="33"/>
      <c r="G65" s="38">
        <f>SUM(F62:F65)</f>
        <v>0</v>
      </c>
    </row>
    <row r="66" spans="1:7" s="22" customFormat="1" x14ac:dyDescent="0.25">
      <c r="A66" s="31"/>
      <c r="B66" s="46"/>
      <c r="C66" s="47"/>
      <c r="D66" s="48"/>
      <c r="E66" s="39"/>
      <c r="F66" s="40"/>
      <c r="G66" s="38"/>
    </row>
    <row r="67" spans="1:7" s="22" customFormat="1" x14ac:dyDescent="0.25">
      <c r="A67" s="27" t="s">
        <v>81</v>
      </c>
      <c r="B67" s="28" t="s">
        <v>82</v>
      </c>
      <c r="C67" s="29"/>
      <c r="D67" s="35"/>
      <c r="E67" s="23"/>
      <c r="F67" s="23"/>
      <c r="G67" s="38"/>
    </row>
    <row r="68" spans="1:7" s="22" customFormat="1" ht="30" x14ac:dyDescent="0.25">
      <c r="A68" s="41" t="s">
        <v>16</v>
      </c>
      <c r="B68" s="43" t="s">
        <v>83</v>
      </c>
      <c r="C68" s="29">
        <v>69.89</v>
      </c>
      <c r="D68" s="35" t="s">
        <v>23</v>
      </c>
      <c r="E68" s="33"/>
      <c r="F68" s="33"/>
      <c r="G68" s="38"/>
    </row>
    <row r="69" spans="1:7" s="22" customFormat="1" ht="27" customHeight="1" x14ac:dyDescent="0.25">
      <c r="A69" s="41" t="s">
        <v>19</v>
      </c>
      <c r="B69" s="45" t="s">
        <v>84</v>
      </c>
      <c r="C69" s="29">
        <v>77.739999999999995</v>
      </c>
      <c r="D69" s="35" t="s">
        <v>69</v>
      </c>
      <c r="E69" s="33"/>
      <c r="F69" s="33"/>
      <c r="G69" s="38">
        <f>SUM(F68:F69)</f>
        <v>0</v>
      </c>
    </row>
    <row r="70" spans="1:7" s="22" customFormat="1" x14ac:dyDescent="0.25">
      <c r="B70" s="32"/>
      <c r="C70" s="29"/>
      <c r="D70" s="35"/>
      <c r="E70" s="33"/>
      <c r="F70" s="33"/>
      <c r="G70" s="38"/>
    </row>
    <row r="71" spans="1:7" s="22" customFormat="1" x14ac:dyDescent="0.25">
      <c r="A71" s="27" t="s">
        <v>85</v>
      </c>
      <c r="B71" s="28" t="s">
        <v>86</v>
      </c>
      <c r="C71" s="29"/>
      <c r="D71" s="35"/>
      <c r="E71" s="33"/>
      <c r="F71" s="33"/>
      <c r="G71" s="38"/>
    </row>
    <row r="72" spans="1:7" s="22" customFormat="1" ht="30" x14ac:dyDescent="0.25">
      <c r="A72" s="41" t="s">
        <v>16</v>
      </c>
      <c r="B72" s="32" t="s">
        <v>87</v>
      </c>
      <c r="C72" s="29">
        <v>7.02</v>
      </c>
      <c r="D72" s="35" t="s">
        <v>23</v>
      </c>
      <c r="E72" s="33"/>
      <c r="F72" s="33"/>
      <c r="G72" s="38">
        <f>SUM(F72)</f>
        <v>0</v>
      </c>
    </row>
    <row r="73" spans="1:7" s="22" customFormat="1" x14ac:dyDescent="0.25">
      <c r="A73" s="31"/>
      <c r="B73" s="32"/>
      <c r="C73" s="29"/>
      <c r="D73" s="35"/>
      <c r="E73" s="33"/>
      <c r="F73" s="33"/>
      <c r="G73" s="38"/>
    </row>
    <row r="74" spans="1:7" s="22" customFormat="1" x14ac:dyDescent="0.25">
      <c r="A74" s="27" t="s">
        <v>88</v>
      </c>
      <c r="B74" s="28" t="s">
        <v>89</v>
      </c>
      <c r="C74" s="29"/>
      <c r="D74" s="35"/>
      <c r="E74" s="33"/>
      <c r="F74" s="33"/>
      <c r="G74" s="38"/>
    </row>
    <row r="75" spans="1:7" s="22" customFormat="1" ht="33" customHeight="1" x14ac:dyDescent="0.25">
      <c r="A75" s="41" t="s">
        <v>16</v>
      </c>
      <c r="B75" s="49" t="s">
        <v>90</v>
      </c>
      <c r="C75" s="29">
        <v>1</v>
      </c>
      <c r="D75" s="35" t="s">
        <v>62</v>
      </c>
      <c r="E75" s="33"/>
      <c r="F75" s="33"/>
      <c r="G75" s="38"/>
    </row>
    <row r="76" spans="1:7" s="22" customFormat="1" ht="33" customHeight="1" x14ac:dyDescent="0.25">
      <c r="A76" s="41" t="s">
        <v>19</v>
      </c>
      <c r="B76" s="49" t="s">
        <v>91</v>
      </c>
      <c r="C76" s="29">
        <v>1</v>
      </c>
      <c r="D76" s="35" t="s">
        <v>62</v>
      </c>
      <c r="E76" s="33"/>
      <c r="F76" s="33"/>
      <c r="G76" s="38"/>
    </row>
    <row r="77" spans="1:7" s="22" customFormat="1" ht="49.5" customHeight="1" x14ac:dyDescent="0.25">
      <c r="A77" s="41" t="s">
        <v>21</v>
      </c>
      <c r="B77" s="45" t="s">
        <v>92</v>
      </c>
      <c r="C77" s="23">
        <v>15.24</v>
      </c>
      <c r="D77" s="35" t="s">
        <v>23</v>
      </c>
      <c r="E77" s="33"/>
      <c r="F77" s="33"/>
      <c r="G77" s="38"/>
    </row>
    <row r="78" spans="1:7" s="22" customFormat="1" ht="33" customHeight="1" x14ac:dyDescent="0.25">
      <c r="A78" s="41" t="s">
        <v>24</v>
      </c>
      <c r="B78" s="45" t="s">
        <v>93</v>
      </c>
      <c r="C78" s="29">
        <v>6.3</v>
      </c>
      <c r="D78" s="35" t="s">
        <v>23</v>
      </c>
      <c r="E78" s="33"/>
      <c r="F78" s="33"/>
      <c r="G78" s="38"/>
    </row>
    <row r="79" spans="1:7" s="22" customFormat="1" ht="46.5" customHeight="1" x14ac:dyDescent="0.25">
      <c r="A79" s="41" t="s">
        <v>26</v>
      </c>
      <c r="B79" s="45" t="s">
        <v>94</v>
      </c>
      <c r="C79" s="29">
        <v>1</v>
      </c>
      <c r="D79" s="35" t="s">
        <v>62</v>
      </c>
      <c r="E79" s="33"/>
      <c r="F79" s="33"/>
      <c r="G79" s="38"/>
    </row>
    <row r="80" spans="1:7" s="22" customFormat="1" ht="47.25" customHeight="1" x14ac:dyDescent="0.25">
      <c r="A80" s="41" t="s">
        <v>28</v>
      </c>
      <c r="B80" s="45" t="s">
        <v>95</v>
      </c>
      <c r="C80" s="29">
        <v>1</v>
      </c>
      <c r="D80" s="35" t="s">
        <v>62</v>
      </c>
      <c r="E80" s="33"/>
      <c r="F80" s="33"/>
      <c r="G80" s="38">
        <f>SUM(F75:F80)</f>
        <v>0</v>
      </c>
    </row>
    <row r="81" spans="1:7" s="22" customFormat="1" x14ac:dyDescent="0.25">
      <c r="A81" s="41"/>
      <c r="E81" s="33"/>
      <c r="F81" s="33"/>
      <c r="G81" s="38"/>
    </row>
    <row r="82" spans="1:7" s="22" customFormat="1" x14ac:dyDescent="0.25">
      <c r="A82" s="27" t="s">
        <v>96</v>
      </c>
      <c r="B82" s="28" t="s">
        <v>97</v>
      </c>
      <c r="C82" s="29"/>
      <c r="D82" s="35"/>
      <c r="E82" s="33"/>
      <c r="F82" s="33"/>
      <c r="G82" s="38"/>
    </row>
    <row r="83" spans="1:7" s="22" customFormat="1" x14ac:dyDescent="0.25">
      <c r="A83" s="31" t="s">
        <v>16</v>
      </c>
      <c r="B83" s="42" t="s">
        <v>98</v>
      </c>
      <c r="C83" s="29">
        <v>1</v>
      </c>
      <c r="D83" s="35" t="s">
        <v>62</v>
      </c>
      <c r="E83" s="33"/>
      <c r="F83" s="33"/>
      <c r="G83" s="38"/>
    </row>
    <row r="84" spans="1:7" s="22" customFormat="1" x14ac:dyDescent="0.25">
      <c r="A84" s="41" t="s">
        <v>19</v>
      </c>
      <c r="B84" s="42" t="s">
        <v>99</v>
      </c>
      <c r="C84" s="29">
        <v>1</v>
      </c>
      <c r="D84" s="35" t="s">
        <v>62</v>
      </c>
      <c r="E84" s="33"/>
      <c r="F84" s="33"/>
      <c r="G84" s="38"/>
    </row>
    <row r="85" spans="1:7" s="22" customFormat="1" ht="30" x14ac:dyDescent="0.25">
      <c r="A85" s="41" t="s">
        <v>21</v>
      </c>
      <c r="B85" s="34" t="s">
        <v>100</v>
      </c>
      <c r="C85" s="29">
        <v>1</v>
      </c>
      <c r="D85" s="35" t="s">
        <v>62</v>
      </c>
      <c r="E85" s="33"/>
      <c r="F85" s="33"/>
      <c r="G85" s="38"/>
    </row>
    <row r="86" spans="1:7" s="22" customFormat="1" ht="30" x14ac:dyDescent="0.25">
      <c r="A86" s="41" t="s">
        <v>24</v>
      </c>
      <c r="B86" s="50" t="s">
        <v>101</v>
      </c>
      <c r="C86" s="29">
        <v>1</v>
      </c>
      <c r="D86" s="35" t="s">
        <v>62</v>
      </c>
      <c r="E86" s="33"/>
      <c r="F86" s="33"/>
      <c r="G86" s="38"/>
    </row>
    <row r="87" spans="1:7" s="22" customFormat="1" ht="30" x14ac:dyDescent="0.25">
      <c r="A87" s="41" t="s">
        <v>26</v>
      </c>
      <c r="B87" s="45" t="s">
        <v>102</v>
      </c>
      <c r="C87" s="29">
        <v>2</v>
      </c>
      <c r="D87" s="35" t="s">
        <v>62</v>
      </c>
      <c r="E87" s="33"/>
      <c r="F87" s="33"/>
      <c r="G87" s="38"/>
    </row>
    <row r="88" spans="1:7" s="22" customFormat="1" ht="30" x14ac:dyDescent="0.25">
      <c r="A88" s="41" t="s">
        <v>28</v>
      </c>
      <c r="B88" s="45" t="s">
        <v>103</v>
      </c>
      <c r="C88" s="29">
        <v>2</v>
      </c>
      <c r="D88" s="35" t="s">
        <v>62</v>
      </c>
      <c r="E88" s="33"/>
      <c r="F88" s="33"/>
      <c r="G88" s="38"/>
    </row>
    <row r="89" spans="1:7" s="22" customFormat="1" ht="30" x14ac:dyDescent="0.25">
      <c r="A89" s="41" t="s">
        <v>52</v>
      </c>
      <c r="B89" s="34" t="s">
        <v>104</v>
      </c>
      <c r="C89" s="29">
        <v>2</v>
      </c>
      <c r="D89" s="35" t="s">
        <v>62</v>
      </c>
      <c r="E89" s="33"/>
      <c r="F89" s="33"/>
      <c r="G89" s="38"/>
    </row>
    <row r="90" spans="1:7" s="42" customFormat="1" x14ac:dyDescent="0.25">
      <c r="A90" s="41" t="s">
        <v>54</v>
      </c>
      <c r="B90" s="42" t="s">
        <v>105</v>
      </c>
      <c r="C90" s="29">
        <v>1</v>
      </c>
      <c r="D90" s="35" t="s">
        <v>62</v>
      </c>
      <c r="E90" s="33"/>
      <c r="F90" s="33"/>
      <c r="G90" s="38"/>
    </row>
    <row r="91" spans="1:7" s="22" customFormat="1" ht="30" x14ac:dyDescent="0.25">
      <c r="A91" s="41" t="s">
        <v>55</v>
      </c>
      <c r="B91" s="34" t="s">
        <v>106</v>
      </c>
      <c r="C91" s="29">
        <v>13.73</v>
      </c>
      <c r="D91" s="35" t="s">
        <v>69</v>
      </c>
      <c r="E91" s="33"/>
      <c r="F91" s="33"/>
      <c r="G91" s="38"/>
    </row>
    <row r="92" spans="1:7" s="22" customFormat="1" ht="30" x14ac:dyDescent="0.25">
      <c r="A92" s="41" t="s">
        <v>57</v>
      </c>
      <c r="B92" s="34" t="s">
        <v>107</v>
      </c>
      <c r="C92" s="29">
        <v>7</v>
      </c>
      <c r="D92" s="35" t="s">
        <v>69</v>
      </c>
      <c r="E92" s="33"/>
      <c r="F92" s="33"/>
      <c r="G92" s="38"/>
    </row>
    <row r="93" spans="1:7" s="22" customFormat="1" ht="33" customHeight="1" x14ac:dyDescent="0.25">
      <c r="A93" s="41" t="s">
        <v>108</v>
      </c>
      <c r="B93" s="45" t="s">
        <v>109</v>
      </c>
      <c r="C93" s="29">
        <v>8.76</v>
      </c>
      <c r="D93" s="35" t="s">
        <v>69</v>
      </c>
      <c r="E93" s="33"/>
      <c r="F93" s="33"/>
      <c r="G93" s="38"/>
    </row>
    <row r="94" spans="1:7" s="22" customFormat="1" ht="33" customHeight="1" x14ac:dyDescent="0.25">
      <c r="A94" s="41" t="s">
        <v>110</v>
      </c>
      <c r="B94" s="45" t="s">
        <v>111</v>
      </c>
      <c r="C94" s="29">
        <v>21.58</v>
      </c>
      <c r="D94" s="35" t="s">
        <v>69</v>
      </c>
      <c r="E94" s="33"/>
      <c r="F94" s="33"/>
      <c r="G94" s="38"/>
    </row>
    <row r="95" spans="1:7" s="22" customFormat="1" ht="33" customHeight="1" x14ac:dyDescent="0.25">
      <c r="A95" s="41" t="s">
        <v>112</v>
      </c>
      <c r="B95" s="45" t="s">
        <v>113</v>
      </c>
      <c r="C95" s="29">
        <v>7.3</v>
      </c>
      <c r="D95" s="35" t="s">
        <v>69</v>
      </c>
      <c r="E95" s="33"/>
      <c r="F95" s="33"/>
      <c r="G95" s="38"/>
    </row>
    <row r="96" spans="1:7" s="22" customFormat="1" ht="30.75" customHeight="1" x14ac:dyDescent="0.25">
      <c r="A96" s="41" t="s">
        <v>114</v>
      </c>
      <c r="B96" s="50" t="s">
        <v>115</v>
      </c>
      <c r="C96" s="29">
        <v>1</v>
      </c>
      <c r="D96" s="35" t="s">
        <v>62</v>
      </c>
      <c r="E96" s="33"/>
      <c r="F96" s="33"/>
      <c r="G96" s="38"/>
    </row>
    <row r="97" spans="1:7" s="22" customFormat="1" ht="30.75" customHeight="1" x14ac:dyDescent="0.25">
      <c r="A97" s="41" t="s">
        <v>116</v>
      </c>
      <c r="B97" s="50" t="s">
        <v>117</v>
      </c>
      <c r="C97" s="29">
        <v>1</v>
      </c>
      <c r="D97" s="35" t="s">
        <v>62</v>
      </c>
      <c r="E97" s="33"/>
      <c r="F97" s="33"/>
      <c r="G97" s="38"/>
    </row>
    <row r="98" spans="1:7" s="22" customFormat="1" ht="33" customHeight="1" x14ac:dyDescent="0.25">
      <c r="A98" s="41" t="s">
        <v>118</v>
      </c>
      <c r="B98" s="34" t="s">
        <v>119</v>
      </c>
      <c r="C98" s="29">
        <v>4</v>
      </c>
      <c r="D98" s="35" t="s">
        <v>62</v>
      </c>
      <c r="E98" s="33"/>
      <c r="F98" s="33"/>
      <c r="G98" s="38"/>
    </row>
    <row r="99" spans="1:7" s="22" customFormat="1" ht="33" customHeight="1" x14ac:dyDescent="0.25">
      <c r="A99" s="41" t="s">
        <v>120</v>
      </c>
      <c r="B99" s="34" t="s">
        <v>121</v>
      </c>
      <c r="C99" s="29">
        <v>5</v>
      </c>
      <c r="D99" s="35" t="s">
        <v>62</v>
      </c>
      <c r="E99" s="33"/>
      <c r="F99" s="33"/>
      <c r="G99" s="38"/>
    </row>
    <row r="100" spans="1:7" s="22" customFormat="1" ht="15" customHeight="1" x14ac:dyDescent="0.25">
      <c r="A100" s="41" t="s">
        <v>122</v>
      </c>
      <c r="B100" s="42" t="s">
        <v>123</v>
      </c>
      <c r="C100" s="29">
        <v>1</v>
      </c>
      <c r="D100" s="35" t="s">
        <v>37</v>
      </c>
      <c r="E100" s="33"/>
      <c r="F100" s="33"/>
      <c r="G100" s="38"/>
    </row>
    <row r="101" spans="1:7" s="22" customFormat="1" x14ac:dyDescent="0.25">
      <c r="A101" s="41" t="s">
        <v>124</v>
      </c>
      <c r="B101" s="34" t="s">
        <v>125</v>
      </c>
      <c r="C101" s="29">
        <v>1</v>
      </c>
      <c r="D101" s="35" t="s">
        <v>37</v>
      </c>
      <c r="E101" s="33"/>
      <c r="F101" s="33"/>
      <c r="G101" s="38">
        <f>SUM(F83:F101)</f>
        <v>0</v>
      </c>
    </row>
    <row r="102" spans="1:7" s="22" customFormat="1" x14ac:dyDescent="0.25">
      <c r="E102" s="33"/>
      <c r="F102" s="33"/>
      <c r="G102" s="38"/>
    </row>
    <row r="103" spans="1:7" s="22" customFormat="1" x14ac:dyDescent="0.25">
      <c r="A103" s="27" t="s">
        <v>126</v>
      </c>
      <c r="B103" s="28" t="s">
        <v>127</v>
      </c>
      <c r="C103" s="29"/>
      <c r="D103" s="35"/>
      <c r="E103" s="33"/>
      <c r="F103" s="33"/>
      <c r="G103" s="38"/>
    </row>
    <row r="104" spans="1:7" s="42" customFormat="1" ht="15" customHeight="1" x14ac:dyDescent="0.25">
      <c r="A104" s="41" t="s">
        <v>16</v>
      </c>
      <c r="B104" s="32" t="s">
        <v>128</v>
      </c>
      <c r="C104" s="29">
        <v>186.47</v>
      </c>
      <c r="D104" s="35" t="s">
        <v>23</v>
      </c>
      <c r="E104" s="33"/>
      <c r="F104" s="33"/>
      <c r="G104" s="38"/>
    </row>
    <row r="105" spans="1:7" s="22" customFormat="1" ht="30" x14ac:dyDescent="0.25">
      <c r="A105" s="41" t="s">
        <v>19</v>
      </c>
      <c r="B105" s="45" t="s">
        <v>129</v>
      </c>
      <c r="C105" s="52">
        <v>385.82</v>
      </c>
      <c r="D105" s="35" t="s">
        <v>23</v>
      </c>
      <c r="E105" s="33"/>
      <c r="F105" s="33"/>
      <c r="G105" s="38"/>
    </row>
    <row r="106" spans="1:7" s="22" customFormat="1" ht="30" x14ac:dyDescent="0.25">
      <c r="A106" s="41" t="s">
        <v>21</v>
      </c>
      <c r="B106" s="45" t="s">
        <v>130</v>
      </c>
      <c r="C106" s="52">
        <v>199.35</v>
      </c>
      <c r="D106" s="35" t="s">
        <v>23</v>
      </c>
      <c r="E106" s="33"/>
      <c r="F106" s="33"/>
      <c r="G106" s="38">
        <f>SUM(F104:F106)</f>
        <v>0</v>
      </c>
    </row>
    <row r="107" spans="1:7" s="22" customFormat="1" x14ac:dyDescent="0.25">
      <c r="A107" s="41"/>
      <c r="B107" s="53"/>
      <c r="C107" s="52"/>
      <c r="D107" s="37"/>
      <c r="E107" s="33"/>
      <c r="F107" s="33"/>
      <c r="G107" s="38"/>
    </row>
    <row r="108" spans="1:7" s="22" customFormat="1" x14ac:dyDescent="0.25">
      <c r="A108" s="27" t="s">
        <v>131</v>
      </c>
      <c r="B108" s="28" t="s">
        <v>132</v>
      </c>
      <c r="C108" s="29"/>
      <c r="D108" s="35"/>
      <c r="E108" s="33"/>
      <c r="F108" s="33"/>
      <c r="G108" s="38"/>
    </row>
    <row r="109" spans="1:7" s="22" customFormat="1" ht="30" x14ac:dyDescent="0.25">
      <c r="A109" s="41" t="s">
        <v>16</v>
      </c>
      <c r="B109" s="32" t="s">
        <v>133</v>
      </c>
      <c r="C109" s="29">
        <v>63</v>
      </c>
      <c r="D109" s="35" t="s">
        <v>23</v>
      </c>
      <c r="E109" s="33"/>
      <c r="F109" s="33"/>
      <c r="G109" s="38">
        <f>SUM(F109)</f>
        <v>0</v>
      </c>
    </row>
    <row r="110" spans="1:7" s="58" customFormat="1" ht="12.95" customHeight="1" x14ac:dyDescent="0.25">
      <c r="A110" s="54"/>
      <c r="B110" s="55"/>
      <c r="C110" s="29"/>
      <c r="D110" s="56"/>
      <c r="E110" s="39"/>
      <c r="F110" s="39"/>
      <c r="G110" s="38"/>
    </row>
    <row r="111" spans="1:7" s="22" customFormat="1" x14ac:dyDescent="0.25">
      <c r="A111" s="31"/>
      <c r="B111" s="183" t="s">
        <v>134</v>
      </c>
      <c r="C111" s="183"/>
      <c r="D111" s="183"/>
      <c r="E111" s="183"/>
      <c r="F111" s="36" t="s">
        <v>31</v>
      </c>
      <c r="G111" s="38">
        <f>SUM(G27:G109)</f>
        <v>0</v>
      </c>
    </row>
    <row r="112" spans="1:7" s="62" customFormat="1" x14ac:dyDescent="0.25">
      <c r="A112" s="59"/>
      <c r="B112" s="60"/>
      <c r="C112" s="60"/>
      <c r="D112" s="60"/>
      <c r="E112" s="60"/>
      <c r="F112" s="61"/>
      <c r="G112" s="38"/>
    </row>
    <row r="113" spans="1:7" s="62" customFormat="1" x14ac:dyDescent="0.25">
      <c r="A113" s="27"/>
      <c r="B113" s="60" t="s">
        <v>135</v>
      </c>
      <c r="C113" s="60"/>
      <c r="D113" s="60"/>
      <c r="E113" s="60"/>
      <c r="F113" s="61"/>
      <c r="G113" s="38"/>
    </row>
    <row r="114" spans="1:7" s="62" customFormat="1" x14ac:dyDescent="0.25">
      <c r="A114" s="59"/>
      <c r="B114" s="60"/>
      <c r="C114" s="60"/>
      <c r="D114" s="60"/>
      <c r="E114" s="60"/>
      <c r="F114" s="61"/>
      <c r="G114" s="38"/>
    </row>
    <row r="115" spans="1:7" s="62" customFormat="1" x14ac:dyDescent="0.25">
      <c r="A115" s="27" t="s">
        <v>33</v>
      </c>
      <c r="B115" s="28" t="s">
        <v>34</v>
      </c>
      <c r="C115" s="29"/>
      <c r="D115" s="35"/>
      <c r="E115" s="39"/>
      <c r="F115" s="40"/>
      <c r="G115" s="38"/>
    </row>
    <row r="116" spans="1:7" s="62" customFormat="1" x14ac:dyDescent="0.25">
      <c r="A116" s="31" t="s">
        <v>16</v>
      </c>
      <c r="B116" s="34" t="s">
        <v>36</v>
      </c>
      <c r="C116" s="23">
        <v>1</v>
      </c>
      <c r="D116" s="35" t="s">
        <v>37</v>
      </c>
      <c r="E116" s="33"/>
      <c r="F116" s="33"/>
      <c r="G116" s="38">
        <f>SUM(F116:F116)</f>
        <v>0</v>
      </c>
    </row>
    <row r="117" spans="1:7" s="62" customFormat="1" x14ac:dyDescent="0.25">
      <c r="A117" s="164" t="s">
        <v>19</v>
      </c>
      <c r="B117" s="165" t="s">
        <v>445</v>
      </c>
      <c r="C117" s="166">
        <v>11</v>
      </c>
      <c r="D117" s="167" t="s">
        <v>62</v>
      </c>
      <c r="E117" s="33"/>
      <c r="F117" s="33"/>
      <c r="G117" s="38"/>
    </row>
    <row r="118" spans="1:7" s="62" customFormat="1" x14ac:dyDescent="0.25">
      <c r="A118" s="59"/>
      <c r="B118" s="60"/>
      <c r="C118" s="60"/>
      <c r="D118" s="60"/>
      <c r="E118" s="33"/>
      <c r="F118" s="33"/>
      <c r="G118" s="38"/>
    </row>
    <row r="119" spans="1:7" s="62" customFormat="1" x14ac:dyDescent="0.25">
      <c r="A119" s="27" t="s">
        <v>38</v>
      </c>
      <c r="B119" s="26" t="s">
        <v>60</v>
      </c>
      <c r="C119" s="60"/>
      <c r="D119" s="60"/>
      <c r="E119" s="33"/>
      <c r="F119" s="33"/>
      <c r="G119" s="38"/>
    </row>
    <row r="120" spans="1:7" s="62" customFormat="1" x14ac:dyDescent="0.25">
      <c r="A120" s="59"/>
      <c r="B120" s="60" t="s">
        <v>136</v>
      </c>
      <c r="C120" s="60"/>
      <c r="D120" s="60"/>
      <c r="E120" s="33"/>
      <c r="F120" s="33"/>
      <c r="G120" s="38"/>
    </row>
    <row r="121" spans="1:7" s="62" customFormat="1" ht="30" x14ac:dyDescent="0.25">
      <c r="A121" s="41" t="s">
        <v>16</v>
      </c>
      <c r="B121" s="34" t="s">
        <v>67</v>
      </c>
      <c r="C121" s="23">
        <v>211.48</v>
      </c>
      <c r="D121" s="35" t="s">
        <v>23</v>
      </c>
      <c r="E121" s="33"/>
      <c r="F121" s="33"/>
      <c r="G121" s="38"/>
    </row>
    <row r="122" spans="1:7" s="62" customFormat="1" x14ac:dyDescent="0.25">
      <c r="A122" s="41" t="s">
        <v>19</v>
      </c>
      <c r="B122" s="42" t="s">
        <v>68</v>
      </c>
      <c r="C122" s="23">
        <v>55.4</v>
      </c>
      <c r="D122" s="35" t="s">
        <v>69</v>
      </c>
      <c r="E122" s="33"/>
      <c r="F122" s="33"/>
      <c r="G122" s="38"/>
    </row>
    <row r="123" spans="1:7" s="62" customFormat="1" x14ac:dyDescent="0.25">
      <c r="A123" s="41" t="s">
        <v>21</v>
      </c>
      <c r="B123" s="34" t="s">
        <v>137</v>
      </c>
      <c r="C123" s="23">
        <v>12</v>
      </c>
      <c r="D123" s="35" t="s">
        <v>62</v>
      </c>
      <c r="E123" s="33"/>
      <c r="F123" s="33"/>
      <c r="G123" s="38"/>
    </row>
    <row r="124" spans="1:7" s="62" customFormat="1" ht="30" x14ac:dyDescent="0.25">
      <c r="A124" s="41" t="s">
        <v>24</v>
      </c>
      <c r="B124" s="34" t="s">
        <v>138</v>
      </c>
      <c r="C124" s="23">
        <v>5</v>
      </c>
      <c r="D124" s="35" t="s">
        <v>62</v>
      </c>
      <c r="E124" s="33"/>
      <c r="F124" s="33"/>
      <c r="G124" s="38">
        <f>SUM(F121:F124)</f>
        <v>0</v>
      </c>
    </row>
    <row r="125" spans="1:7" s="62" customFormat="1" x14ac:dyDescent="0.25">
      <c r="A125" s="59"/>
      <c r="B125" s="60"/>
      <c r="C125" s="60"/>
      <c r="D125" s="60"/>
      <c r="E125" s="33"/>
      <c r="F125" s="33"/>
      <c r="G125" s="38"/>
    </row>
    <row r="126" spans="1:7" s="62" customFormat="1" x14ac:dyDescent="0.25">
      <c r="A126" s="27" t="s">
        <v>44</v>
      </c>
      <c r="B126" s="28" t="s">
        <v>71</v>
      </c>
      <c r="C126" s="60"/>
      <c r="D126" s="60"/>
      <c r="E126" s="33"/>
      <c r="F126" s="33"/>
      <c r="G126" s="38"/>
    </row>
    <row r="127" spans="1:7" s="62" customFormat="1" ht="30" x14ac:dyDescent="0.25">
      <c r="A127" s="41" t="s">
        <v>16</v>
      </c>
      <c r="B127" s="45" t="s">
        <v>73</v>
      </c>
      <c r="C127" s="23">
        <v>131.63</v>
      </c>
      <c r="D127" s="35" t="s">
        <v>23</v>
      </c>
      <c r="E127" s="33"/>
      <c r="F127" s="33"/>
      <c r="G127" s="38">
        <f>SUM(F127)</f>
        <v>0</v>
      </c>
    </row>
    <row r="128" spans="1:7" s="62" customFormat="1" x14ac:dyDescent="0.25">
      <c r="A128" s="59"/>
      <c r="B128" s="60"/>
      <c r="C128" s="60"/>
      <c r="D128" s="60"/>
      <c r="E128" s="33"/>
      <c r="F128" s="33"/>
      <c r="G128" s="38"/>
    </row>
    <row r="129" spans="1:7" s="62" customFormat="1" x14ac:dyDescent="0.25">
      <c r="A129" s="27" t="s">
        <v>59</v>
      </c>
      <c r="B129" s="28" t="s">
        <v>76</v>
      </c>
      <c r="C129" s="29"/>
      <c r="D129" s="35"/>
      <c r="E129" s="33"/>
      <c r="F129" s="33"/>
      <c r="G129" s="38"/>
    </row>
    <row r="130" spans="1:7" s="62" customFormat="1" ht="15" customHeight="1" x14ac:dyDescent="0.25">
      <c r="A130" s="41" t="s">
        <v>16</v>
      </c>
      <c r="B130" s="32" t="s">
        <v>79</v>
      </c>
      <c r="C130" s="29">
        <v>263.26</v>
      </c>
      <c r="D130" s="35" t="s">
        <v>23</v>
      </c>
      <c r="E130" s="33"/>
      <c r="F130" s="33"/>
      <c r="G130" s="38"/>
    </row>
    <row r="131" spans="1:7" s="62" customFormat="1" x14ac:dyDescent="0.25">
      <c r="A131" s="41" t="s">
        <v>19</v>
      </c>
      <c r="B131" s="32" t="s">
        <v>80</v>
      </c>
      <c r="C131" s="29">
        <v>202.2</v>
      </c>
      <c r="D131" s="35" t="s">
        <v>69</v>
      </c>
      <c r="E131" s="33"/>
      <c r="F131" s="33"/>
      <c r="G131" s="38">
        <f>SUM(F130:F131)</f>
        <v>0</v>
      </c>
    </row>
    <row r="132" spans="1:7" s="62" customFormat="1" x14ac:dyDescent="0.25">
      <c r="A132" s="59"/>
      <c r="B132" s="60"/>
      <c r="C132" s="60"/>
      <c r="D132" s="60"/>
      <c r="E132" s="33"/>
      <c r="F132" s="33"/>
      <c r="G132" s="38"/>
    </row>
    <row r="133" spans="1:7" s="62" customFormat="1" x14ac:dyDescent="0.25">
      <c r="A133" s="27" t="s">
        <v>70</v>
      </c>
      <c r="B133" s="28" t="s">
        <v>82</v>
      </c>
      <c r="C133" s="29"/>
      <c r="D133" s="35"/>
      <c r="E133" s="33"/>
      <c r="F133" s="33"/>
      <c r="G133" s="38"/>
    </row>
    <row r="134" spans="1:7" s="62" customFormat="1" ht="30" x14ac:dyDescent="0.25">
      <c r="A134" s="41" t="s">
        <v>16</v>
      </c>
      <c r="B134" s="43" t="s">
        <v>83</v>
      </c>
      <c r="C134" s="29">
        <v>149.53</v>
      </c>
      <c r="D134" s="35" t="s">
        <v>23</v>
      </c>
      <c r="E134" s="33"/>
      <c r="F134" s="33"/>
      <c r="G134" s="38"/>
    </row>
    <row r="135" spans="1:7" s="62" customFormat="1" ht="30" x14ac:dyDescent="0.25">
      <c r="A135" s="41" t="s">
        <v>19</v>
      </c>
      <c r="B135" s="45" t="s">
        <v>84</v>
      </c>
      <c r="C135" s="29">
        <v>137.36000000000001</v>
      </c>
      <c r="D135" s="35" t="s">
        <v>69</v>
      </c>
      <c r="E135" s="33"/>
      <c r="F135" s="33"/>
      <c r="G135" s="38">
        <f>SUM(F134:F135)</f>
        <v>0</v>
      </c>
    </row>
    <row r="136" spans="1:7" s="62" customFormat="1" x14ac:dyDescent="0.25">
      <c r="A136" s="59"/>
      <c r="B136" s="60"/>
      <c r="C136" s="60"/>
      <c r="D136" s="60"/>
      <c r="E136" s="33"/>
      <c r="F136" s="33"/>
      <c r="G136" s="38"/>
    </row>
    <row r="137" spans="1:7" s="62" customFormat="1" x14ac:dyDescent="0.25">
      <c r="A137" s="27" t="s">
        <v>75</v>
      </c>
      <c r="B137" s="28" t="s">
        <v>86</v>
      </c>
      <c r="C137" s="29"/>
      <c r="D137" s="35"/>
      <c r="E137" s="33"/>
      <c r="F137" s="33"/>
      <c r="G137" s="38"/>
    </row>
    <row r="138" spans="1:7" s="62" customFormat="1" ht="30" x14ac:dyDescent="0.25">
      <c r="A138" s="41" t="s">
        <v>16</v>
      </c>
      <c r="B138" s="32" t="s">
        <v>139</v>
      </c>
      <c r="C138" s="29">
        <v>1.68</v>
      </c>
      <c r="D138" s="35" t="s">
        <v>23</v>
      </c>
      <c r="E138" s="33"/>
      <c r="F138" s="33"/>
      <c r="G138" s="38"/>
    </row>
    <row r="139" spans="1:7" s="62" customFormat="1" ht="30" x14ac:dyDescent="0.25">
      <c r="A139" s="41" t="s">
        <v>19</v>
      </c>
      <c r="B139" s="32" t="s">
        <v>140</v>
      </c>
      <c r="C139" s="29">
        <v>79.33</v>
      </c>
      <c r="D139" s="35" t="s">
        <v>23</v>
      </c>
      <c r="E139" s="33"/>
      <c r="F139" s="33"/>
      <c r="G139" s="38">
        <f>SUM(F138:F139)</f>
        <v>0</v>
      </c>
    </row>
    <row r="140" spans="1:7" s="62" customFormat="1" x14ac:dyDescent="0.25">
      <c r="A140" s="59"/>
      <c r="B140" s="60"/>
      <c r="C140" s="60"/>
      <c r="D140" s="60"/>
      <c r="E140" s="33"/>
      <c r="F140" s="33"/>
      <c r="G140" s="38"/>
    </row>
    <row r="141" spans="1:7" s="62" customFormat="1" x14ac:dyDescent="0.25">
      <c r="A141" s="27" t="s">
        <v>81</v>
      </c>
      <c r="B141" s="28" t="s">
        <v>89</v>
      </c>
      <c r="C141" s="29"/>
      <c r="D141" s="35"/>
      <c r="E141" s="33"/>
      <c r="F141" s="33"/>
      <c r="G141" s="38"/>
    </row>
    <row r="142" spans="1:7" s="62" customFormat="1" ht="30" x14ac:dyDescent="0.25">
      <c r="A142" s="41" t="s">
        <v>16</v>
      </c>
      <c r="B142" s="49" t="s">
        <v>141</v>
      </c>
      <c r="C142" s="160">
        <v>4</v>
      </c>
      <c r="D142" s="35" t="s">
        <v>62</v>
      </c>
      <c r="E142" s="33"/>
      <c r="F142" s="33"/>
      <c r="G142" s="38"/>
    </row>
    <row r="143" spans="1:7" s="62" customFormat="1" ht="30" x14ac:dyDescent="0.25">
      <c r="A143" s="41" t="s">
        <v>19</v>
      </c>
      <c r="B143" s="49" t="s">
        <v>142</v>
      </c>
      <c r="C143" s="29">
        <v>2</v>
      </c>
      <c r="D143" s="35" t="s">
        <v>62</v>
      </c>
      <c r="E143" s="33"/>
      <c r="F143" s="33"/>
      <c r="G143" s="38"/>
    </row>
    <row r="144" spans="1:7" s="62" customFormat="1" ht="30" x14ac:dyDescent="0.25">
      <c r="A144" s="41" t="s">
        <v>21</v>
      </c>
      <c r="B144" s="49" t="s">
        <v>143</v>
      </c>
      <c r="C144" s="29">
        <v>4</v>
      </c>
      <c r="D144" s="35" t="s">
        <v>62</v>
      </c>
      <c r="E144" s="33"/>
      <c r="F144" s="33"/>
      <c r="G144" s="38"/>
    </row>
    <row r="145" spans="1:7" s="62" customFormat="1" ht="30" x14ac:dyDescent="0.25">
      <c r="A145" s="41" t="s">
        <v>24</v>
      </c>
      <c r="B145" s="49" t="s">
        <v>144</v>
      </c>
      <c r="C145" s="29">
        <v>1</v>
      </c>
      <c r="D145" s="35" t="s">
        <v>62</v>
      </c>
      <c r="E145" s="33"/>
      <c r="F145" s="33"/>
      <c r="G145" s="38"/>
    </row>
    <row r="146" spans="1:7" s="62" customFormat="1" ht="30" x14ac:dyDescent="0.25">
      <c r="A146" s="41" t="s">
        <v>26</v>
      </c>
      <c r="B146" s="34" t="s">
        <v>145</v>
      </c>
      <c r="C146" s="160">
        <f>(1.6*7)*(1)+(1.8*3+1.2)*(0.31)</f>
        <v>13.246000000000002</v>
      </c>
      <c r="D146" s="35" t="s">
        <v>23</v>
      </c>
      <c r="E146" s="33"/>
      <c r="F146" s="33"/>
      <c r="G146" s="38">
        <f>SUM(F142:F146)</f>
        <v>0</v>
      </c>
    </row>
    <row r="147" spans="1:7" s="62" customFormat="1" x14ac:dyDescent="0.25">
      <c r="A147" s="59"/>
      <c r="B147" s="60"/>
      <c r="C147" s="60"/>
      <c r="D147" s="60"/>
      <c r="E147" s="33"/>
      <c r="F147" s="33"/>
      <c r="G147" s="38"/>
    </row>
    <row r="148" spans="1:7" s="62" customFormat="1" x14ac:dyDescent="0.25">
      <c r="A148" s="27" t="s">
        <v>85</v>
      </c>
      <c r="B148" s="60" t="s">
        <v>146</v>
      </c>
      <c r="C148" s="60"/>
      <c r="D148" s="60"/>
      <c r="E148" s="33"/>
      <c r="F148" s="33"/>
      <c r="G148" s="38"/>
    </row>
    <row r="149" spans="1:7" s="62" customFormat="1" x14ac:dyDescent="0.25">
      <c r="A149" s="41" t="s">
        <v>16</v>
      </c>
      <c r="B149" s="42" t="s">
        <v>147</v>
      </c>
      <c r="C149" s="29">
        <v>2</v>
      </c>
      <c r="D149" s="35" t="s">
        <v>62</v>
      </c>
      <c r="E149" s="33"/>
      <c r="F149" s="33"/>
      <c r="G149" s="38"/>
    </row>
    <row r="150" spans="1:7" s="62" customFormat="1" ht="30" x14ac:dyDescent="0.25">
      <c r="A150" s="41" t="s">
        <v>19</v>
      </c>
      <c r="B150" s="34" t="s">
        <v>148</v>
      </c>
      <c r="C150" s="29">
        <v>2</v>
      </c>
      <c r="D150" s="35" t="s">
        <v>62</v>
      </c>
      <c r="E150" s="33"/>
      <c r="F150" s="33"/>
      <c r="G150" s="38"/>
    </row>
    <row r="151" spans="1:7" s="62" customFormat="1" ht="30" x14ac:dyDescent="0.25">
      <c r="A151" s="41" t="s">
        <v>21</v>
      </c>
      <c r="B151" s="34" t="s">
        <v>149</v>
      </c>
      <c r="C151" s="29">
        <v>4</v>
      </c>
      <c r="D151" s="35" t="s">
        <v>62</v>
      </c>
      <c r="E151" s="33"/>
      <c r="F151" s="33"/>
      <c r="G151" s="38"/>
    </row>
    <row r="152" spans="1:7" s="62" customFormat="1" ht="30" x14ac:dyDescent="0.25">
      <c r="A152" s="41" t="s">
        <v>24</v>
      </c>
      <c r="B152" s="34" t="s">
        <v>150</v>
      </c>
      <c r="C152" s="29">
        <v>1</v>
      </c>
      <c r="D152" s="35" t="s">
        <v>62</v>
      </c>
      <c r="E152" s="33"/>
      <c r="F152" s="33"/>
      <c r="G152" s="38"/>
    </row>
    <row r="153" spans="1:7" s="62" customFormat="1" x14ac:dyDescent="0.25">
      <c r="A153" s="41" t="s">
        <v>26</v>
      </c>
      <c r="B153" s="42" t="s">
        <v>151</v>
      </c>
      <c r="C153" s="29">
        <v>2</v>
      </c>
      <c r="D153" s="35" t="s">
        <v>62</v>
      </c>
      <c r="E153" s="33"/>
      <c r="F153" s="33"/>
      <c r="G153" s="38"/>
    </row>
    <row r="154" spans="1:7" s="62" customFormat="1" x14ac:dyDescent="0.25">
      <c r="A154" s="41" t="s">
        <v>28</v>
      </c>
      <c r="B154" s="42" t="s">
        <v>98</v>
      </c>
      <c r="C154" s="29">
        <v>1</v>
      </c>
      <c r="D154" s="35" t="s">
        <v>62</v>
      </c>
      <c r="E154" s="33"/>
      <c r="F154" s="33"/>
      <c r="G154" s="38"/>
    </row>
    <row r="155" spans="1:7" s="62" customFormat="1" ht="30" x14ac:dyDescent="0.25">
      <c r="A155" s="41" t="s">
        <v>52</v>
      </c>
      <c r="B155" s="34" t="s">
        <v>104</v>
      </c>
      <c r="C155" s="29">
        <v>2</v>
      </c>
      <c r="D155" s="35" t="s">
        <v>62</v>
      </c>
      <c r="E155" s="33"/>
      <c r="F155" s="33"/>
      <c r="G155" s="38"/>
    </row>
    <row r="156" spans="1:7" s="62" customFormat="1" x14ac:dyDescent="0.25">
      <c r="A156" s="41" t="s">
        <v>54</v>
      </c>
      <c r="B156" s="162" t="s">
        <v>444</v>
      </c>
      <c r="C156" s="160">
        <v>6</v>
      </c>
      <c r="D156" s="35" t="s">
        <v>62</v>
      </c>
      <c r="E156" s="33"/>
      <c r="F156" s="33"/>
      <c r="G156" s="38"/>
    </row>
    <row r="157" spans="1:7" s="62" customFormat="1" x14ac:dyDescent="0.25">
      <c r="A157" s="41" t="s">
        <v>55</v>
      </c>
      <c r="B157" s="42" t="s">
        <v>152</v>
      </c>
      <c r="C157" s="29">
        <v>2</v>
      </c>
      <c r="D157" s="35" t="s">
        <v>62</v>
      </c>
      <c r="E157" s="33"/>
      <c r="F157" s="33"/>
      <c r="G157" s="38"/>
    </row>
    <row r="158" spans="1:7" s="62" customFormat="1" x14ac:dyDescent="0.25">
      <c r="A158" s="41" t="s">
        <v>57</v>
      </c>
      <c r="B158" s="42" t="s">
        <v>153</v>
      </c>
      <c r="C158" s="29">
        <v>2</v>
      </c>
      <c r="D158" s="35" t="s">
        <v>62</v>
      </c>
      <c r="E158" s="33"/>
      <c r="F158" s="33"/>
      <c r="G158" s="38"/>
    </row>
    <row r="159" spans="1:7" s="62" customFormat="1" x14ac:dyDescent="0.25">
      <c r="A159" s="41" t="s">
        <v>108</v>
      </c>
      <c r="B159" s="42" t="s">
        <v>154</v>
      </c>
      <c r="C159" s="29">
        <v>2</v>
      </c>
      <c r="D159" s="35" t="s">
        <v>62</v>
      </c>
      <c r="E159" s="33"/>
      <c r="F159" s="33"/>
      <c r="G159" s="38"/>
    </row>
    <row r="160" spans="1:7" s="62" customFormat="1" ht="30" x14ac:dyDescent="0.25">
      <c r="A160" s="41" t="s">
        <v>110</v>
      </c>
      <c r="B160" s="34" t="s">
        <v>155</v>
      </c>
      <c r="C160" s="29">
        <v>2</v>
      </c>
      <c r="D160" s="35" t="s">
        <v>62</v>
      </c>
      <c r="E160" s="33"/>
      <c r="F160" s="33"/>
      <c r="G160" s="38"/>
    </row>
    <row r="161" spans="1:7" s="62" customFormat="1" ht="30" x14ac:dyDescent="0.25">
      <c r="A161" s="41" t="s">
        <v>112</v>
      </c>
      <c r="B161" s="34" t="s">
        <v>156</v>
      </c>
      <c r="C161" s="29">
        <v>1</v>
      </c>
      <c r="D161" s="35" t="s">
        <v>62</v>
      </c>
      <c r="E161" s="33"/>
      <c r="F161" s="33"/>
      <c r="G161" s="38"/>
    </row>
    <row r="162" spans="1:7" s="62" customFormat="1" ht="30" x14ac:dyDescent="0.25">
      <c r="A162" s="41" t="s">
        <v>114</v>
      </c>
      <c r="B162" s="34" t="s">
        <v>157</v>
      </c>
      <c r="C162" s="29">
        <v>7.2</v>
      </c>
      <c r="D162" s="35" t="s">
        <v>69</v>
      </c>
      <c r="E162" s="33"/>
      <c r="F162" s="33"/>
      <c r="G162" s="38"/>
    </row>
    <row r="163" spans="1:7" s="62" customFormat="1" ht="30" x14ac:dyDescent="0.25">
      <c r="A163" s="41" t="s">
        <v>116</v>
      </c>
      <c r="B163" s="34" t="s">
        <v>158</v>
      </c>
      <c r="C163" s="29">
        <v>10.029999999999999</v>
      </c>
      <c r="D163" s="35" t="s">
        <v>69</v>
      </c>
      <c r="E163" s="33"/>
      <c r="F163" s="33"/>
      <c r="G163" s="38"/>
    </row>
    <row r="164" spans="1:7" s="62" customFormat="1" x14ac:dyDescent="0.25">
      <c r="A164" s="41" t="s">
        <v>118</v>
      </c>
      <c r="B164" s="42" t="s">
        <v>159</v>
      </c>
      <c r="C164" s="29">
        <v>2</v>
      </c>
      <c r="D164" s="35" t="s">
        <v>62</v>
      </c>
      <c r="E164" s="33"/>
      <c r="F164" s="33"/>
      <c r="G164" s="38"/>
    </row>
    <row r="165" spans="1:7" s="62" customFormat="1" x14ac:dyDescent="0.25">
      <c r="A165" s="41" t="s">
        <v>120</v>
      </c>
      <c r="B165" s="42" t="s">
        <v>160</v>
      </c>
      <c r="C165" s="29">
        <v>1</v>
      </c>
      <c r="D165" s="35" t="s">
        <v>37</v>
      </c>
      <c r="E165" s="33"/>
      <c r="F165" s="33"/>
      <c r="G165" s="38"/>
    </row>
    <row r="166" spans="1:7" s="62" customFormat="1" x14ac:dyDescent="0.25">
      <c r="A166" s="41" t="s">
        <v>122</v>
      </c>
      <c r="B166" s="34" t="s">
        <v>125</v>
      </c>
      <c r="C166" s="29">
        <v>1</v>
      </c>
      <c r="D166" s="35" t="s">
        <v>37</v>
      </c>
      <c r="E166" s="33"/>
      <c r="F166" s="33"/>
      <c r="G166" s="38">
        <f>SUM(F149:F166)</f>
        <v>0</v>
      </c>
    </row>
    <row r="167" spans="1:7" s="62" customFormat="1" x14ac:dyDescent="0.25">
      <c r="A167" s="59"/>
      <c r="B167" s="60"/>
      <c r="C167" s="60"/>
      <c r="D167" s="60"/>
      <c r="E167" s="33"/>
      <c r="F167" s="33"/>
      <c r="G167" s="38"/>
    </row>
    <row r="168" spans="1:7" s="62" customFormat="1" x14ac:dyDescent="0.25">
      <c r="A168" s="27" t="s">
        <v>88</v>
      </c>
      <c r="B168" s="60" t="s">
        <v>161</v>
      </c>
      <c r="C168" s="60"/>
      <c r="D168" s="60"/>
      <c r="E168" s="33"/>
      <c r="F168" s="33"/>
      <c r="G168" s="38"/>
    </row>
    <row r="169" spans="1:7" s="62" customFormat="1" ht="45" x14ac:dyDescent="0.25">
      <c r="A169" s="41" t="s">
        <v>16</v>
      </c>
      <c r="B169" s="34" t="s">
        <v>162</v>
      </c>
      <c r="C169" s="29">
        <v>11.48</v>
      </c>
      <c r="D169" s="35" t="s">
        <v>163</v>
      </c>
      <c r="E169" s="33"/>
      <c r="F169" s="33"/>
      <c r="G169" s="38"/>
    </row>
    <row r="170" spans="1:7" s="62" customFormat="1" ht="45" x14ac:dyDescent="0.25">
      <c r="A170" s="41" t="s">
        <v>19</v>
      </c>
      <c r="B170" s="34" t="s">
        <v>164</v>
      </c>
      <c r="C170" s="29">
        <v>11.48</v>
      </c>
      <c r="D170" s="35" t="s">
        <v>163</v>
      </c>
      <c r="E170" s="33"/>
      <c r="F170" s="33"/>
      <c r="G170" s="38"/>
    </row>
    <row r="171" spans="1:7" s="62" customFormat="1" ht="30" x14ac:dyDescent="0.25">
      <c r="A171" s="41" t="s">
        <v>21</v>
      </c>
      <c r="B171" s="34" t="s">
        <v>165</v>
      </c>
      <c r="C171" s="29">
        <v>2.1</v>
      </c>
      <c r="D171" s="35" t="s">
        <v>23</v>
      </c>
      <c r="E171" s="33"/>
      <c r="F171" s="33"/>
      <c r="G171" s="38">
        <f>SUM(F169:F171)</f>
        <v>0</v>
      </c>
    </row>
    <row r="172" spans="1:7" s="62" customFormat="1" x14ac:dyDescent="0.25">
      <c r="A172" s="27"/>
      <c r="B172" s="60"/>
      <c r="C172" s="60"/>
      <c r="D172" s="60"/>
      <c r="E172" s="33"/>
      <c r="F172" s="33"/>
      <c r="G172" s="38"/>
    </row>
    <row r="173" spans="1:7" s="62" customFormat="1" x14ac:dyDescent="0.25">
      <c r="A173" s="27" t="s">
        <v>96</v>
      </c>
      <c r="B173" s="60" t="s">
        <v>127</v>
      </c>
      <c r="C173" s="60"/>
      <c r="D173" s="60"/>
      <c r="E173" s="33"/>
      <c r="F173" s="33"/>
      <c r="G173" s="38"/>
    </row>
    <row r="174" spans="1:7" s="62" customFormat="1" ht="15" customHeight="1" x14ac:dyDescent="0.25">
      <c r="A174" s="41" t="s">
        <v>16</v>
      </c>
      <c r="B174" s="32" t="s">
        <v>128</v>
      </c>
      <c r="C174" s="29">
        <v>263.26</v>
      </c>
      <c r="D174" s="35" t="s">
        <v>23</v>
      </c>
      <c r="E174" s="33"/>
      <c r="F174" s="33"/>
      <c r="G174" s="38"/>
    </row>
    <row r="175" spans="1:7" s="62" customFormat="1" ht="30" x14ac:dyDescent="0.25">
      <c r="A175" s="41" t="s">
        <v>19</v>
      </c>
      <c r="B175" s="45" t="s">
        <v>129</v>
      </c>
      <c r="C175" s="52">
        <v>378.99</v>
      </c>
      <c r="D175" s="35" t="s">
        <v>23</v>
      </c>
      <c r="E175" s="33"/>
      <c r="F175" s="33"/>
      <c r="G175" s="38"/>
    </row>
    <row r="176" spans="1:7" s="62" customFormat="1" ht="30" x14ac:dyDescent="0.25">
      <c r="A176" s="41" t="s">
        <v>21</v>
      </c>
      <c r="B176" s="45" t="s">
        <v>130</v>
      </c>
      <c r="C176" s="52">
        <v>115.73</v>
      </c>
      <c r="D176" s="35" t="s">
        <v>23</v>
      </c>
      <c r="E176" s="33"/>
      <c r="F176" s="33"/>
      <c r="G176" s="38">
        <f>SUM(F174:F176)</f>
        <v>0</v>
      </c>
    </row>
    <row r="177" spans="1:7" s="62" customFormat="1" x14ac:dyDescent="0.25">
      <c r="A177" s="59"/>
      <c r="B177" s="60"/>
      <c r="C177" s="60"/>
      <c r="D177" s="60"/>
      <c r="E177" s="33"/>
      <c r="F177" s="33"/>
      <c r="G177" s="38"/>
    </row>
    <row r="178" spans="1:7" s="62" customFormat="1" x14ac:dyDescent="0.25">
      <c r="A178" s="27" t="s">
        <v>126</v>
      </c>
      <c r="B178" s="28" t="s">
        <v>132</v>
      </c>
      <c r="C178" s="29"/>
      <c r="D178" s="35"/>
      <c r="E178" s="33"/>
      <c r="F178" s="33"/>
      <c r="G178" s="38"/>
    </row>
    <row r="179" spans="1:7" s="62" customFormat="1" ht="30" x14ac:dyDescent="0.25">
      <c r="A179" s="41" t="s">
        <v>16</v>
      </c>
      <c r="B179" s="32" t="s">
        <v>166</v>
      </c>
      <c r="C179" s="29">
        <v>149.53</v>
      </c>
      <c r="D179" s="35" t="s">
        <v>23</v>
      </c>
      <c r="E179" s="33"/>
      <c r="F179" s="33"/>
      <c r="G179" s="38"/>
    </row>
    <row r="180" spans="1:7" s="62" customFormat="1" ht="30" x14ac:dyDescent="0.25">
      <c r="A180" s="41" t="s">
        <v>19</v>
      </c>
      <c r="B180" s="34" t="s">
        <v>167</v>
      </c>
      <c r="C180" s="29">
        <v>2.2000000000000002</v>
      </c>
      <c r="D180" s="35" t="s">
        <v>23</v>
      </c>
      <c r="E180" s="33"/>
      <c r="F180" s="33"/>
      <c r="G180" s="38">
        <f>SUM(F179:F180)</f>
        <v>0</v>
      </c>
    </row>
    <row r="181" spans="1:7" s="62" customFormat="1" x14ac:dyDescent="0.25">
      <c r="A181" s="59"/>
      <c r="B181" s="60"/>
      <c r="C181" s="60"/>
      <c r="D181" s="60"/>
      <c r="E181" s="60"/>
      <c r="F181" s="61"/>
      <c r="G181" s="38"/>
    </row>
    <row r="182" spans="1:7" s="62" customFormat="1" x14ac:dyDescent="0.25">
      <c r="A182" s="59"/>
      <c r="B182" s="183" t="s">
        <v>168</v>
      </c>
      <c r="C182" s="183"/>
      <c r="D182" s="183"/>
      <c r="E182" s="183"/>
      <c r="F182" s="36" t="s">
        <v>31</v>
      </c>
      <c r="G182" s="38">
        <f>SUM(G116:G180)</f>
        <v>0</v>
      </c>
    </row>
    <row r="183" spans="1:7" s="62" customFormat="1" x14ac:dyDescent="0.25">
      <c r="A183" s="59"/>
      <c r="B183" s="60"/>
      <c r="C183" s="60"/>
      <c r="D183" s="60"/>
      <c r="E183" s="60"/>
      <c r="F183" s="61"/>
      <c r="G183" s="38"/>
    </row>
    <row r="184" spans="1:7" s="62" customFormat="1" x14ac:dyDescent="0.25">
      <c r="A184" s="63"/>
      <c r="B184" s="60" t="s">
        <v>169</v>
      </c>
      <c r="C184" s="60"/>
      <c r="D184" s="60"/>
      <c r="E184" s="60"/>
      <c r="F184" s="61"/>
      <c r="G184" s="38"/>
    </row>
    <row r="185" spans="1:7" s="62" customFormat="1" x14ac:dyDescent="0.25">
      <c r="A185" s="59"/>
      <c r="B185" s="60"/>
      <c r="C185" s="60"/>
      <c r="D185" s="60"/>
      <c r="E185" s="60"/>
      <c r="F185" s="61"/>
      <c r="G185" s="38"/>
    </row>
    <row r="186" spans="1:7" s="62" customFormat="1" x14ac:dyDescent="0.25">
      <c r="A186" s="27" t="s">
        <v>33</v>
      </c>
      <c r="B186" s="64" t="s">
        <v>170</v>
      </c>
      <c r="C186" s="65"/>
      <c r="D186" s="66"/>
      <c r="E186" s="65"/>
      <c r="F186" s="61"/>
      <c r="G186" s="38"/>
    </row>
    <row r="187" spans="1:7" s="62" customFormat="1" x14ac:dyDescent="0.25">
      <c r="A187" s="41" t="s">
        <v>171</v>
      </c>
      <c r="B187" s="67" t="s">
        <v>172</v>
      </c>
      <c r="C187" s="29">
        <v>27</v>
      </c>
      <c r="D187" s="35" t="s">
        <v>62</v>
      </c>
      <c r="E187" s="33"/>
      <c r="F187" s="33"/>
      <c r="G187" s="38"/>
    </row>
    <row r="188" spans="1:7" s="62" customFormat="1" x14ac:dyDescent="0.25">
      <c r="A188" s="41" t="s">
        <v>173</v>
      </c>
      <c r="B188" s="67" t="s">
        <v>174</v>
      </c>
      <c r="C188" s="29">
        <v>7</v>
      </c>
      <c r="D188" s="35" t="s">
        <v>62</v>
      </c>
      <c r="E188" s="33"/>
      <c r="F188" s="33"/>
      <c r="G188" s="38"/>
    </row>
    <row r="189" spans="1:7" s="62" customFormat="1" x14ac:dyDescent="0.25">
      <c r="A189" s="41" t="s">
        <v>175</v>
      </c>
      <c r="B189" s="67" t="s">
        <v>176</v>
      </c>
      <c r="C189" s="29">
        <v>1</v>
      </c>
      <c r="D189" s="35" t="s">
        <v>62</v>
      </c>
      <c r="E189" s="33"/>
      <c r="F189" s="33"/>
      <c r="G189" s="38"/>
    </row>
    <row r="190" spans="1:7" s="62" customFormat="1" x14ac:dyDescent="0.25">
      <c r="A190" s="41" t="s">
        <v>177</v>
      </c>
      <c r="B190" s="67" t="s">
        <v>178</v>
      </c>
      <c r="C190" s="29">
        <v>1</v>
      </c>
      <c r="D190" s="35" t="s">
        <v>62</v>
      </c>
      <c r="E190" s="33"/>
      <c r="F190" s="33"/>
      <c r="G190" s="38"/>
    </row>
    <row r="191" spans="1:7" s="62" customFormat="1" ht="30" x14ac:dyDescent="0.25">
      <c r="A191" s="41" t="s">
        <v>179</v>
      </c>
      <c r="B191" s="68" t="s">
        <v>180</v>
      </c>
      <c r="C191" s="29">
        <v>18</v>
      </c>
      <c r="D191" s="35" t="s">
        <v>62</v>
      </c>
      <c r="E191" s="33"/>
      <c r="F191" s="33"/>
      <c r="G191" s="38"/>
    </row>
    <row r="192" spans="1:7" s="62" customFormat="1" x14ac:dyDescent="0.25">
      <c r="A192" s="41" t="s">
        <v>181</v>
      </c>
      <c r="B192" s="69" t="s">
        <v>182</v>
      </c>
      <c r="C192" s="29">
        <v>5</v>
      </c>
      <c r="D192" s="35" t="s">
        <v>62</v>
      </c>
      <c r="E192" s="33"/>
      <c r="F192" s="33"/>
      <c r="G192" s="38"/>
    </row>
    <row r="193" spans="1:7" s="62" customFormat="1" x14ac:dyDescent="0.25">
      <c r="A193" s="41" t="s">
        <v>183</v>
      </c>
      <c r="B193" s="67" t="s">
        <v>184</v>
      </c>
      <c r="C193" s="29">
        <v>5</v>
      </c>
      <c r="D193" s="35" t="s">
        <v>62</v>
      </c>
      <c r="E193" s="33"/>
      <c r="F193" s="33"/>
      <c r="G193" s="38"/>
    </row>
    <row r="194" spans="1:7" s="62" customFormat="1" ht="15" customHeight="1" x14ac:dyDescent="0.25">
      <c r="A194" s="41" t="s">
        <v>185</v>
      </c>
      <c r="B194" s="67" t="s">
        <v>186</v>
      </c>
      <c r="C194" s="29">
        <v>2</v>
      </c>
      <c r="D194" s="35" t="s">
        <v>62</v>
      </c>
      <c r="E194" s="33"/>
      <c r="F194" s="33"/>
      <c r="G194" s="38"/>
    </row>
    <row r="195" spans="1:7" s="62" customFormat="1" ht="30" x14ac:dyDescent="0.25">
      <c r="A195" s="41" t="s">
        <v>187</v>
      </c>
      <c r="B195" s="67" t="s">
        <v>188</v>
      </c>
      <c r="C195" s="29">
        <v>3</v>
      </c>
      <c r="D195" s="35" t="s">
        <v>62</v>
      </c>
      <c r="E195" s="33"/>
      <c r="F195" s="33"/>
      <c r="G195" s="38"/>
    </row>
    <row r="196" spans="1:7" s="62" customFormat="1" ht="30" x14ac:dyDescent="0.25">
      <c r="A196" s="41" t="s">
        <v>189</v>
      </c>
      <c r="B196" s="67" t="s">
        <v>190</v>
      </c>
      <c r="C196" s="29">
        <v>2</v>
      </c>
      <c r="D196" s="35" t="s">
        <v>62</v>
      </c>
      <c r="E196" s="33"/>
      <c r="F196" s="33"/>
      <c r="G196" s="38"/>
    </row>
    <row r="197" spans="1:7" s="62" customFormat="1" ht="30" x14ac:dyDescent="0.25">
      <c r="A197" s="41" t="s">
        <v>191</v>
      </c>
      <c r="B197" s="67" t="s">
        <v>192</v>
      </c>
      <c r="C197" s="29">
        <v>3</v>
      </c>
      <c r="D197" s="35" t="s">
        <v>62</v>
      </c>
      <c r="E197" s="33"/>
      <c r="F197" s="33"/>
      <c r="G197" s="38"/>
    </row>
    <row r="198" spans="1:7" s="62" customFormat="1" ht="30" x14ac:dyDescent="0.25">
      <c r="A198" s="41" t="s">
        <v>193</v>
      </c>
      <c r="B198" s="67" t="s">
        <v>194</v>
      </c>
      <c r="C198" s="29">
        <v>17</v>
      </c>
      <c r="D198" s="35" t="s">
        <v>62</v>
      </c>
      <c r="E198" s="33"/>
      <c r="F198" s="33"/>
      <c r="G198" s="38"/>
    </row>
    <row r="199" spans="1:7" s="62" customFormat="1" ht="30" x14ac:dyDescent="0.25">
      <c r="A199" s="41" t="s">
        <v>195</v>
      </c>
      <c r="B199" s="67" t="s">
        <v>196</v>
      </c>
      <c r="C199" s="29">
        <v>1</v>
      </c>
      <c r="D199" s="35" t="s">
        <v>62</v>
      </c>
      <c r="E199" s="33"/>
      <c r="F199" s="33"/>
      <c r="G199" s="38"/>
    </row>
    <row r="200" spans="1:7" s="62" customFormat="1" ht="30" x14ac:dyDescent="0.25">
      <c r="A200" s="41" t="s">
        <v>197</v>
      </c>
      <c r="B200" s="67" t="s">
        <v>198</v>
      </c>
      <c r="C200" s="29">
        <v>2</v>
      </c>
      <c r="D200" s="35" t="s">
        <v>62</v>
      </c>
      <c r="E200" s="33"/>
      <c r="F200" s="33"/>
      <c r="G200" s="38"/>
    </row>
    <row r="201" spans="1:7" s="62" customFormat="1" ht="30" x14ac:dyDescent="0.25">
      <c r="A201" s="41" t="s">
        <v>199</v>
      </c>
      <c r="B201" s="67" t="s">
        <v>200</v>
      </c>
      <c r="C201" s="29">
        <v>4</v>
      </c>
      <c r="D201" s="35" t="s">
        <v>62</v>
      </c>
      <c r="E201" s="33"/>
      <c r="F201" s="33"/>
      <c r="G201" s="38"/>
    </row>
    <row r="202" spans="1:7" s="62" customFormat="1" x14ac:dyDescent="0.25">
      <c r="A202" s="41" t="s">
        <v>201</v>
      </c>
      <c r="B202" s="67" t="s">
        <v>202</v>
      </c>
      <c r="C202" s="29">
        <v>6</v>
      </c>
      <c r="D202" s="35" t="s">
        <v>62</v>
      </c>
      <c r="E202" s="33"/>
      <c r="F202" s="33"/>
      <c r="G202" s="38"/>
    </row>
    <row r="203" spans="1:7" s="62" customFormat="1" ht="30" x14ac:dyDescent="0.25">
      <c r="A203" s="41" t="s">
        <v>203</v>
      </c>
      <c r="B203" s="67" t="s">
        <v>204</v>
      </c>
      <c r="C203" s="29">
        <v>3</v>
      </c>
      <c r="D203" s="35" t="s">
        <v>62</v>
      </c>
      <c r="E203" s="33"/>
      <c r="F203" s="33"/>
      <c r="G203" s="38"/>
    </row>
    <row r="204" spans="1:7" s="62" customFormat="1" ht="30" x14ac:dyDescent="0.25">
      <c r="A204" s="41" t="s">
        <v>205</v>
      </c>
      <c r="B204" s="67" t="s">
        <v>206</v>
      </c>
      <c r="C204" s="29">
        <v>2</v>
      </c>
      <c r="D204" s="35" t="s">
        <v>62</v>
      </c>
      <c r="E204" s="33"/>
      <c r="F204" s="33"/>
      <c r="G204" s="38"/>
    </row>
    <row r="205" spans="1:7" s="62" customFormat="1" ht="30" x14ac:dyDescent="0.25">
      <c r="A205" s="41" t="s">
        <v>207</v>
      </c>
      <c r="B205" s="67" t="s">
        <v>208</v>
      </c>
      <c r="C205" s="29">
        <v>5</v>
      </c>
      <c r="D205" s="35" t="s">
        <v>62</v>
      </c>
      <c r="E205" s="33"/>
      <c r="F205" s="33"/>
      <c r="G205" s="38"/>
    </row>
    <row r="206" spans="1:7" s="62" customFormat="1" ht="30" x14ac:dyDescent="0.25">
      <c r="A206" s="41" t="s">
        <v>209</v>
      </c>
      <c r="B206" s="67" t="s">
        <v>210</v>
      </c>
      <c r="C206" s="29">
        <v>3</v>
      </c>
      <c r="D206" s="35" t="s">
        <v>62</v>
      </c>
      <c r="E206" s="33"/>
      <c r="F206" s="33"/>
      <c r="G206" s="38"/>
    </row>
    <row r="207" spans="1:7" s="62" customFormat="1" ht="30" x14ac:dyDescent="0.25">
      <c r="A207" s="41" t="s">
        <v>211</v>
      </c>
      <c r="B207" s="67" t="s">
        <v>212</v>
      </c>
      <c r="C207" s="29">
        <v>8</v>
      </c>
      <c r="D207" s="35" t="s">
        <v>62</v>
      </c>
      <c r="E207" s="33"/>
      <c r="F207" s="33"/>
      <c r="G207" s="38"/>
    </row>
    <row r="208" spans="1:7" s="62" customFormat="1" ht="30" x14ac:dyDescent="0.25">
      <c r="A208" s="41" t="s">
        <v>213</v>
      </c>
      <c r="B208" s="67" t="s">
        <v>214</v>
      </c>
      <c r="C208" s="29">
        <v>1</v>
      </c>
      <c r="D208" s="35" t="s">
        <v>62</v>
      </c>
      <c r="E208" s="33"/>
      <c r="F208" s="33"/>
      <c r="G208" s="38"/>
    </row>
    <row r="209" spans="1:7" s="62" customFormat="1" ht="60" x14ac:dyDescent="0.25">
      <c r="A209" s="41" t="s">
        <v>215</v>
      </c>
      <c r="B209" s="70" t="s">
        <v>216</v>
      </c>
      <c r="C209" s="29">
        <v>1</v>
      </c>
      <c r="D209" s="35" t="s">
        <v>62</v>
      </c>
      <c r="E209" s="33"/>
      <c r="F209" s="33"/>
      <c r="G209" s="38"/>
    </row>
    <row r="210" spans="1:7" s="62" customFormat="1" ht="76.5" customHeight="1" x14ac:dyDescent="0.25">
      <c r="A210" s="41" t="s">
        <v>217</v>
      </c>
      <c r="B210" s="71" t="s">
        <v>218</v>
      </c>
      <c r="C210" s="29">
        <v>172.56</v>
      </c>
      <c r="D210" s="35" t="s">
        <v>163</v>
      </c>
      <c r="E210" s="33"/>
      <c r="F210" s="33"/>
      <c r="G210" s="38"/>
    </row>
    <row r="211" spans="1:7" s="62" customFormat="1" ht="30" x14ac:dyDescent="0.25">
      <c r="A211" s="41" t="s">
        <v>219</v>
      </c>
      <c r="B211" s="70" t="s">
        <v>220</v>
      </c>
      <c r="C211" s="29">
        <v>172.56</v>
      </c>
      <c r="D211" s="35" t="s">
        <v>163</v>
      </c>
      <c r="E211" s="33"/>
      <c r="F211" s="33"/>
      <c r="G211" s="38">
        <f>SUM(F187:F211)</f>
        <v>0</v>
      </c>
    </row>
    <row r="212" spans="1:7" s="62" customFormat="1" x14ac:dyDescent="0.25">
      <c r="A212" s="59"/>
      <c r="B212" s="60"/>
      <c r="C212" s="60"/>
      <c r="D212" s="60"/>
      <c r="E212" s="33"/>
      <c r="F212" s="33"/>
      <c r="G212" s="38"/>
    </row>
    <row r="213" spans="1:7" s="62" customFormat="1" x14ac:dyDescent="0.25">
      <c r="A213" s="27" t="s">
        <v>38</v>
      </c>
      <c r="B213" s="64" t="s">
        <v>221</v>
      </c>
      <c r="C213" s="65"/>
      <c r="D213" s="66"/>
      <c r="E213" s="33"/>
      <c r="F213" s="33"/>
      <c r="G213" s="38"/>
    </row>
    <row r="214" spans="1:7" s="62" customFormat="1" x14ac:dyDescent="0.25">
      <c r="A214" s="41" t="s">
        <v>171</v>
      </c>
      <c r="B214" s="67" t="s">
        <v>222</v>
      </c>
      <c r="C214" s="29">
        <v>31</v>
      </c>
      <c r="D214" s="35" t="s">
        <v>62</v>
      </c>
      <c r="E214" s="33"/>
      <c r="F214" s="33"/>
      <c r="G214" s="38"/>
    </row>
    <row r="215" spans="1:7" s="62" customFormat="1" x14ac:dyDescent="0.25">
      <c r="A215" s="41" t="s">
        <v>173</v>
      </c>
      <c r="B215" s="67" t="s">
        <v>174</v>
      </c>
      <c r="C215" s="29">
        <v>10</v>
      </c>
      <c r="D215" s="35" t="s">
        <v>62</v>
      </c>
      <c r="E215" s="33"/>
      <c r="F215" s="33"/>
      <c r="G215" s="38"/>
    </row>
    <row r="216" spans="1:7" s="62" customFormat="1" x14ac:dyDescent="0.25">
      <c r="A216" s="41" t="s">
        <v>175</v>
      </c>
      <c r="B216" s="67" t="s">
        <v>176</v>
      </c>
      <c r="C216" s="29">
        <v>2</v>
      </c>
      <c r="D216" s="35" t="s">
        <v>62</v>
      </c>
      <c r="E216" s="33"/>
      <c r="F216" s="33"/>
      <c r="G216" s="38"/>
    </row>
    <row r="217" spans="1:7" s="62" customFormat="1" x14ac:dyDescent="0.25">
      <c r="A217" s="41" t="s">
        <v>177</v>
      </c>
      <c r="B217" s="67" t="s">
        <v>178</v>
      </c>
      <c r="C217" s="29">
        <v>1</v>
      </c>
      <c r="D217" s="35" t="s">
        <v>62</v>
      </c>
      <c r="E217" s="33"/>
      <c r="F217" s="33"/>
      <c r="G217" s="38"/>
    </row>
    <row r="218" spans="1:7" s="62" customFormat="1" ht="30" x14ac:dyDescent="0.25">
      <c r="A218" s="41" t="s">
        <v>179</v>
      </c>
      <c r="B218" s="68" t="s">
        <v>180</v>
      </c>
      <c r="C218" s="29">
        <v>14</v>
      </c>
      <c r="D218" s="35" t="s">
        <v>62</v>
      </c>
      <c r="E218" s="33"/>
      <c r="F218" s="33"/>
      <c r="G218" s="38"/>
    </row>
    <row r="219" spans="1:7" s="62" customFormat="1" ht="30" x14ac:dyDescent="0.25">
      <c r="A219" s="41" t="s">
        <v>181</v>
      </c>
      <c r="B219" s="67" t="s">
        <v>188</v>
      </c>
      <c r="C219" s="29">
        <v>1</v>
      </c>
      <c r="D219" s="35" t="s">
        <v>62</v>
      </c>
      <c r="E219" s="33"/>
      <c r="F219" s="33"/>
      <c r="G219" s="38"/>
    </row>
    <row r="220" spans="1:7" s="62" customFormat="1" ht="30" x14ac:dyDescent="0.25">
      <c r="A220" s="41" t="s">
        <v>183</v>
      </c>
      <c r="B220" s="67" t="s">
        <v>190</v>
      </c>
      <c r="C220" s="29">
        <v>2</v>
      </c>
      <c r="D220" s="35" t="s">
        <v>62</v>
      </c>
      <c r="E220" s="33"/>
      <c r="F220" s="33"/>
      <c r="G220" s="38"/>
    </row>
    <row r="221" spans="1:7" s="62" customFormat="1" ht="30" x14ac:dyDescent="0.25">
      <c r="A221" s="41" t="s">
        <v>185</v>
      </c>
      <c r="B221" s="67" t="s">
        <v>192</v>
      </c>
      <c r="C221" s="29">
        <v>18</v>
      </c>
      <c r="D221" s="35" t="s">
        <v>62</v>
      </c>
      <c r="E221" s="33"/>
      <c r="F221" s="33"/>
      <c r="G221" s="38"/>
    </row>
    <row r="222" spans="1:7" s="62" customFormat="1" ht="30" x14ac:dyDescent="0.25">
      <c r="A222" s="41" t="s">
        <v>187</v>
      </c>
      <c r="B222" s="67" t="s">
        <v>200</v>
      </c>
      <c r="C222" s="29">
        <v>5</v>
      </c>
      <c r="D222" s="35" t="s">
        <v>62</v>
      </c>
      <c r="E222" s="33"/>
      <c r="F222" s="33"/>
      <c r="G222" s="38"/>
    </row>
    <row r="223" spans="1:7" s="62" customFormat="1" x14ac:dyDescent="0.25">
      <c r="A223" s="41" t="s">
        <v>189</v>
      </c>
      <c r="B223" s="67" t="s">
        <v>202</v>
      </c>
      <c r="C223" s="29">
        <v>5</v>
      </c>
      <c r="D223" s="35" t="s">
        <v>62</v>
      </c>
      <c r="E223" s="33"/>
      <c r="F223" s="33"/>
      <c r="G223" s="38"/>
    </row>
    <row r="224" spans="1:7" s="62" customFormat="1" ht="30" x14ac:dyDescent="0.25">
      <c r="A224" s="41" t="s">
        <v>191</v>
      </c>
      <c r="B224" s="67" t="s">
        <v>223</v>
      </c>
      <c r="C224" s="29">
        <v>1</v>
      </c>
      <c r="D224" s="35" t="s">
        <v>62</v>
      </c>
      <c r="E224" s="33"/>
      <c r="F224" s="33"/>
      <c r="G224" s="38"/>
    </row>
    <row r="225" spans="1:7" s="62" customFormat="1" ht="15" customHeight="1" x14ac:dyDescent="0.25">
      <c r="A225" s="41" t="s">
        <v>193</v>
      </c>
      <c r="B225" s="67" t="s">
        <v>224</v>
      </c>
      <c r="C225" s="29">
        <v>2</v>
      </c>
      <c r="D225" s="35" t="s">
        <v>62</v>
      </c>
      <c r="E225" s="33"/>
      <c r="F225" s="33"/>
      <c r="G225" s="38"/>
    </row>
    <row r="226" spans="1:7" s="62" customFormat="1" ht="30" x14ac:dyDescent="0.25">
      <c r="A226" s="41" t="s">
        <v>195</v>
      </c>
      <c r="B226" s="67" t="s">
        <v>225</v>
      </c>
      <c r="C226" s="29">
        <v>3</v>
      </c>
      <c r="D226" s="35" t="s">
        <v>62</v>
      </c>
      <c r="E226" s="33"/>
      <c r="F226" s="33"/>
      <c r="G226" s="38"/>
    </row>
    <row r="227" spans="1:7" s="62" customFormat="1" ht="30" x14ac:dyDescent="0.25">
      <c r="A227" s="41" t="s">
        <v>197</v>
      </c>
      <c r="B227" s="67" t="s">
        <v>212</v>
      </c>
      <c r="C227" s="29">
        <v>3</v>
      </c>
      <c r="D227" s="35" t="s">
        <v>62</v>
      </c>
      <c r="E227" s="33"/>
      <c r="F227" s="33"/>
      <c r="G227" s="38">
        <f>SUM(F214:F227)</f>
        <v>0</v>
      </c>
    </row>
    <row r="228" spans="1:7" s="62" customFormat="1" x14ac:dyDescent="0.25">
      <c r="A228" s="59"/>
      <c r="B228" s="60"/>
      <c r="C228" s="60"/>
      <c r="D228" s="60"/>
      <c r="E228" s="60"/>
      <c r="F228" s="61"/>
      <c r="G228" s="38"/>
    </row>
    <row r="229" spans="1:7" s="62" customFormat="1" x14ac:dyDescent="0.25">
      <c r="A229" s="59"/>
      <c r="B229" s="183" t="s">
        <v>226</v>
      </c>
      <c r="C229" s="183"/>
      <c r="D229" s="183"/>
      <c r="E229" s="183"/>
      <c r="F229" s="36" t="s">
        <v>31</v>
      </c>
      <c r="G229" s="38">
        <f>SUM(G211:G227)</f>
        <v>0</v>
      </c>
    </row>
    <row r="230" spans="1:7" s="62" customFormat="1" x14ac:dyDescent="0.25">
      <c r="A230" s="59"/>
      <c r="B230" s="60"/>
      <c r="C230" s="60"/>
      <c r="D230" s="60"/>
      <c r="E230" s="60"/>
      <c r="F230" s="61"/>
      <c r="G230" s="38"/>
    </row>
    <row r="231" spans="1:7" s="62" customFormat="1" x14ac:dyDescent="0.25">
      <c r="A231" s="63"/>
      <c r="B231" s="64" t="s">
        <v>227</v>
      </c>
      <c r="C231" s="72"/>
      <c r="D231" s="72"/>
      <c r="E231" s="72"/>
      <c r="F231" s="61"/>
      <c r="G231" s="38"/>
    </row>
    <row r="232" spans="1:7" s="62" customFormat="1" x14ac:dyDescent="0.25">
      <c r="A232" s="63"/>
      <c r="B232" s="64"/>
      <c r="C232" s="72"/>
      <c r="D232" s="72"/>
      <c r="E232" s="72"/>
      <c r="F232" s="61"/>
      <c r="G232" s="38"/>
    </row>
    <row r="233" spans="1:7" s="62" customFormat="1" x14ac:dyDescent="0.25">
      <c r="A233" s="73" t="s">
        <v>33</v>
      </c>
      <c r="B233" s="64" t="s">
        <v>170</v>
      </c>
      <c r="C233" s="72"/>
      <c r="D233" s="72"/>
      <c r="E233" s="72"/>
      <c r="F233" s="61"/>
      <c r="G233" s="38"/>
    </row>
    <row r="234" spans="1:7" s="62" customFormat="1" ht="45" x14ac:dyDescent="0.25">
      <c r="A234" s="41" t="s">
        <v>171</v>
      </c>
      <c r="B234" s="67" t="s">
        <v>228</v>
      </c>
      <c r="C234" s="29">
        <v>1</v>
      </c>
      <c r="D234" s="35" t="s">
        <v>62</v>
      </c>
      <c r="E234" s="33"/>
      <c r="F234" s="33"/>
      <c r="G234" s="38"/>
    </row>
    <row r="235" spans="1:7" s="62" customFormat="1" ht="30" customHeight="1" x14ac:dyDescent="0.25">
      <c r="A235" s="41" t="s">
        <v>173</v>
      </c>
      <c r="B235" s="68" t="s">
        <v>229</v>
      </c>
      <c r="C235" s="29">
        <v>7</v>
      </c>
      <c r="D235" s="35" t="s">
        <v>62</v>
      </c>
      <c r="E235" s="33"/>
      <c r="F235" s="33"/>
      <c r="G235" s="38"/>
    </row>
    <row r="236" spans="1:7" s="62" customFormat="1" ht="30" x14ac:dyDescent="0.25">
      <c r="A236" s="41" t="s">
        <v>175</v>
      </c>
      <c r="B236" s="67" t="s">
        <v>230</v>
      </c>
      <c r="C236" s="29">
        <v>4</v>
      </c>
      <c r="D236" s="35" t="s">
        <v>62</v>
      </c>
      <c r="E236" s="33"/>
      <c r="F236" s="33"/>
      <c r="G236" s="38"/>
    </row>
    <row r="237" spans="1:7" s="62" customFormat="1" ht="15" customHeight="1" x14ac:dyDescent="0.25">
      <c r="A237" s="41" t="s">
        <v>177</v>
      </c>
      <c r="B237" s="67" t="s">
        <v>231</v>
      </c>
      <c r="C237" s="29">
        <v>1</v>
      </c>
      <c r="D237" s="35" t="s">
        <v>62</v>
      </c>
      <c r="E237" s="33"/>
      <c r="F237" s="33"/>
      <c r="G237" s="38"/>
    </row>
    <row r="238" spans="1:7" s="62" customFormat="1" x14ac:dyDescent="0.25">
      <c r="A238" s="41" t="s">
        <v>179</v>
      </c>
      <c r="B238" s="51" t="s">
        <v>232</v>
      </c>
      <c r="C238" s="29">
        <v>1</v>
      </c>
      <c r="D238" s="35" t="s">
        <v>62</v>
      </c>
      <c r="E238" s="33"/>
      <c r="F238" s="33"/>
      <c r="G238" s="38"/>
    </row>
    <row r="239" spans="1:7" s="62" customFormat="1" ht="30" x14ac:dyDescent="0.25">
      <c r="A239" s="41" t="s">
        <v>181</v>
      </c>
      <c r="B239" s="74" t="s">
        <v>233</v>
      </c>
      <c r="C239" s="29">
        <v>1</v>
      </c>
      <c r="D239" s="35" t="s">
        <v>62</v>
      </c>
      <c r="E239" s="33"/>
      <c r="F239" s="33"/>
      <c r="G239" s="38"/>
    </row>
    <row r="240" spans="1:7" s="62" customFormat="1" x14ac:dyDescent="0.25">
      <c r="A240" s="41" t="s">
        <v>183</v>
      </c>
      <c r="B240" s="51" t="s">
        <v>234</v>
      </c>
      <c r="C240" s="29">
        <v>2</v>
      </c>
      <c r="D240" s="35" t="s">
        <v>62</v>
      </c>
      <c r="E240" s="33"/>
      <c r="F240" s="33"/>
      <c r="G240" s="38"/>
    </row>
    <row r="241" spans="1:7" s="62" customFormat="1" x14ac:dyDescent="0.25">
      <c r="A241" s="41"/>
      <c r="B241" s="51"/>
      <c r="C241" s="29"/>
      <c r="D241" s="35"/>
      <c r="E241" s="33"/>
      <c r="F241" s="33"/>
      <c r="G241" s="38"/>
    </row>
    <row r="242" spans="1:7" s="62" customFormat="1" x14ac:dyDescent="0.25">
      <c r="A242" s="73" t="s">
        <v>38</v>
      </c>
      <c r="B242" s="64" t="s">
        <v>235</v>
      </c>
      <c r="C242" s="29"/>
      <c r="D242" s="35"/>
      <c r="E242" s="33"/>
      <c r="F242" s="33"/>
      <c r="G242" s="38"/>
    </row>
    <row r="243" spans="1:7" s="62" customFormat="1" ht="30" customHeight="1" x14ac:dyDescent="0.25">
      <c r="A243" s="41" t="s">
        <v>171</v>
      </c>
      <c r="B243" s="75" t="s">
        <v>229</v>
      </c>
      <c r="C243" s="29">
        <v>3</v>
      </c>
      <c r="D243" s="35" t="s">
        <v>62</v>
      </c>
      <c r="E243" s="33"/>
      <c r="F243" s="33"/>
      <c r="G243" s="38"/>
    </row>
    <row r="244" spans="1:7" s="62" customFormat="1" ht="30" x14ac:dyDescent="0.25">
      <c r="A244" s="41" t="s">
        <v>173</v>
      </c>
      <c r="B244" s="67" t="s">
        <v>230</v>
      </c>
      <c r="C244" s="29">
        <v>2</v>
      </c>
      <c r="D244" s="35" t="s">
        <v>62</v>
      </c>
      <c r="E244" s="33"/>
      <c r="F244" s="33"/>
      <c r="G244" s="38"/>
    </row>
    <row r="245" spans="1:7" s="62" customFormat="1" ht="15" customHeight="1" x14ac:dyDescent="0.25">
      <c r="A245" s="41" t="s">
        <v>175</v>
      </c>
      <c r="B245" s="67" t="s">
        <v>236</v>
      </c>
      <c r="C245" s="29">
        <v>1</v>
      </c>
      <c r="D245" s="35" t="s">
        <v>62</v>
      </c>
      <c r="E245" s="33"/>
      <c r="F245" s="33"/>
      <c r="G245" s="38">
        <f>SUM(F234:F245)</f>
        <v>0</v>
      </c>
    </row>
    <row r="246" spans="1:7" s="62" customFormat="1" x14ac:dyDescent="0.25">
      <c r="A246" s="59"/>
      <c r="B246" s="60"/>
      <c r="C246" s="60"/>
      <c r="D246" s="60"/>
      <c r="E246" s="60"/>
      <c r="F246" s="61"/>
      <c r="G246" s="38"/>
    </row>
    <row r="247" spans="1:7" s="62" customFormat="1" x14ac:dyDescent="0.25">
      <c r="A247" s="59"/>
      <c r="B247" s="183" t="s">
        <v>237</v>
      </c>
      <c r="C247" s="183"/>
      <c r="D247" s="183"/>
      <c r="E247" s="183"/>
      <c r="F247" s="36" t="s">
        <v>31</v>
      </c>
      <c r="G247" s="38">
        <f>SUM(G245)</f>
        <v>0</v>
      </c>
    </row>
    <row r="248" spans="1:7" s="62" customFormat="1" x14ac:dyDescent="0.25">
      <c r="A248" s="59"/>
      <c r="B248" s="60"/>
      <c r="C248" s="60"/>
      <c r="D248" s="60"/>
      <c r="E248" s="60"/>
      <c r="F248" s="61"/>
      <c r="G248" s="38"/>
    </row>
    <row r="249" spans="1:7" s="62" customFormat="1" x14ac:dyDescent="0.25">
      <c r="A249" s="63"/>
      <c r="B249" s="76" t="s">
        <v>238</v>
      </c>
      <c r="C249" s="77"/>
      <c r="D249" s="56"/>
      <c r="E249" s="60"/>
      <c r="F249" s="61"/>
      <c r="G249" s="38"/>
    </row>
    <row r="250" spans="1:7" s="62" customFormat="1" x14ac:dyDescent="0.25">
      <c r="A250" s="78"/>
      <c r="B250" s="75"/>
      <c r="C250" s="77"/>
      <c r="D250" s="56"/>
      <c r="E250" s="60"/>
      <c r="F250" s="61"/>
      <c r="G250" s="38"/>
    </row>
    <row r="251" spans="1:7" s="62" customFormat="1" ht="15" customHeight="1" x14ac:dyDescent="0.25">
      <c r="A251" s="63" t="s">
        <v>33</v>
      </c>
      <c r="B251" s="79" t="s">
        <v>34</v>
      </c>
      <c r="C251" s="12"/>
      <c r="D251" s="80"/>
      <c r="E251" s="29"/>
      <c r="F251" s="61"/>
      <c r="G251" s="38"/>
    </row>
    <row r="252" spans="1:7" s="62" customFormat="1" x14ac:dyDescent="0.25">
      <c r="A252" s="81" t="s">
        <v>16</v>
      </c>
      <c r="B252" s="8" t="s">
        <v>36</v>
      </c>
      <c r="C252" s="23">
        <v>1</v>
      </c>
      <c r="D252" s="12" t="s">
        <v>37</v>
      </c>
      <c r="E252" s="33"/>
      <c r="F252" s="33"/>
      <c r="G252" s="38">
        <f>SUM(F252)</f>
        <v>0</v>
      </c>
    </row>
    <row r="253" spans="1:7" s="62" customFormat="1" x14ac:dyDescent="0.25">
      <c r="A253" s="78"/>
      <c r="B253" s="75"/>
      <c r="C253" s="77"/>
      <c r="D253" s="56"/>
      <c r="E253" s="33"/>
      <c r="F253" s="33"/>
      <c r="G253" s="38"/>
    </row>
    <row r="254" spans="1:7" s="62" customFormat="1" x14ac:dyDescent="0.25">
      <c r="A254" s="63" t="s">
        <v>38</v>
      </c>
      <c r="B254" s="79" t="s">
        <v>239</v>
      </c>
      <c r="C254" s="82"/>
      <c r="D254" s="12"/>
      <c r="E254" s="33"/>
      <c r="F254" s="33"/>
      <c r="G254" s="38"/>
    </row>
    <row r="255" spans="1:7" s="62" customFormat="1" x14ac:dyDescent="0.25">
      <c r="A255" s="81" t="s">
        <v>16</v>
      </c>
      <c r="B255" s="8" t="s">
        <v>240</v>
      </c>
      <c r="C255" s="83">
        <v>8.44</v>
      </c>
      <c r="D255" s="12" t="s">
        <v>18</v>
      </c>
      <c r="E255" s="33"/>
      <c r="F255" s="33"/>
      <c r="G255" s="38"/>
    </row>
    <row r="256" spans="1:7" s="62" customFormat="1" x14ac:dyDescent="0.25">
      <c r="A256" s="81" t="s">
        <v>19</v>
      </c>
      <c r="B256" s="8" t="s">
        <v>43</v>
      </c>
      <c r="C256" s="83">
        <v>10.97</v>
      </c>
      <c r="D256" s="12" t="s">
        <v>18</v>
      </c>
      <c r="E256" s="33"/>
      <c r="F256" s="33"/>
      <c r="G256" s="38">
        <f>SUM(F255:F256)</f>
        <v>0</v>
      </c>
    </row>
    <row r="257" spans="1:7" s="62" customFormat="1" x14ac:dyDescent="0.25">
      <c r="A257" s="78"/>
      <c r="B257" s="75"/>
      <c r="C257" s="77"/>
      <c r="D257" s="56"/>
      <c r="E257" s="33"/>
      <c r="F257" s="33"/>
      <c r="G257" s="38"/>
    </row>
    <row r="258" spans="1:7" s="62" customFormat="1" x14ac:dyDescent="0.25">
      <c r="A258" s="63" t="s">
        <v>44</v>
      </c>
      <c r="B258" s="79" t="s">
        <v>241</v>
      </c>
      <c r="C258" s="82"/>
      <c r="D258" s="12"/>
      <c r="E258" s="33"/>
      <c r="F258" s="33"/>
      <c r="G258" s="38"/>
    </row>
    <row r="259" spans="1:7" s="62" customFormat="1" x14ac:dyDescent="0.25">
      <c r="A259" s="81" t="s">
        <v>16</v>
      </c>
      <c r="B259" s="84" t="s">
        <v>242</v>
      </c>
      <c r="C259" s="83">
        <v>0.91</v>
      </c>
      <c r="D259" s="12" t="s">
        <v>18</v>
      </c>
      <c r="E259" s="33"/>
      <c r="F259" s="33"/>
      <c r="G259" s="38"/>
    </row>
    <row r="260" spans="1:7" s="62" customFormat="1" x14ac:dyDescent="0.25">
      <c r="A260" s="81" t="s">
        <v>19</v>
      </c>
      <c r="B260" s="85" t="s">
        <v>243</v>
      </c>
      <c r="C260" s="83">
        <v>0.14000000000000001</v>
      </c>
      <c r="D260" s="12" t="s">
        <v>18</v>
      </c>
      <c r="E260" s="33"/>
      <c r="F260" s="33"/>
      <c r="G260" s="38"/>
    </row>
    <row r="261" spans="1:7" s="62" customFormat="1" x14ac:dyDescent="0.25">
      <c r="A261" s="81" t="s">
        <v>21</v>
      </c>
      <c r="B261" s="8" t="s">
        <v>244</v>
      </c>
      <c r="C261" s="83">
        <v>0.56999999999999995</v>
      </c>
      <c r="D261" s="12" t="s">
        <v>18</v>
      </c>
      <c r="E261" s="33"/>
      <c r="F261" s="33"/>
      <c r="G261" s="38">
        <f>SUM(F259:F261)</f>
        <v>0</v>
      </c>
    </row>
    <row r="262" spans="1:7" s="62" customFormat="1" x14ac:dyDescent="0.25">
      <c r="A262" s="78"/>
      <c r="B262" s="75"/>
      <c r="C262" s="77"/>
      <c r="D262" s="56"/>
      <c r="E262" s="33"/>
      <c r="F262" s="33"/>
      <c r="G262" s="38"/>
    </row>
    <row r="263" spans="1:7" s="62" customFormat="1" x14ac:dyDescent="0.25">
      <c r="A263" s="63" t="s">
        <v>59</v>
      </c>
      <c r="B263" s="79" t="s">
        <v>245</v>
      </c>
      <c r="C263" s="77"/>
      <c r="D263" s="56"/>
      <c r="E263" s="33"/>
      <c r="F263" s="33"/>
      <c r="G263" s="38"/>
    </row>
    <row r="264" spans="1:7" s="62" customFormat="1" x14ac:dyDescent="0.25">
      <c r="A264" s="81" t="s">
        <v>16</v>
      </c>
      <c r="B264" s="75" t="s">
        <v>246</v>
      </c>
      <c r="C264" s="77">
        <v>14.64</v>
      </c>
      <c r="D264" s="56" t="s">
        <v>23</v>
      </c>
      <c r="E264" s="33"/>
      <c r="F264" s="33"/>
      <c r="G264" s="38">
        <f>SUM(F264)</f>
        <v>0</v>
      </c>
    </row>
    <row r="265" spans="1:7" s="62" customFormat="1" x14ac:dyDescent="0.25">
      <c r="A265" s="78"/>
      <c r="B265" s="75"/>
      <c r="C265" s="77"/>
      <c r="D265" s="56"/>
      <c r="E265" s="33"/>
      <c r="F265" s="33"/>
      <c r="G265" s="38"/>
    </row>
    <row r="266" spans="1:7" s="62" customFormat="1" x14ac:dyDescent="0.25">
      <c r="A266" s="63" t="s">
        <v>70</v>
      </c>
      <c r="B266" s="79" t="s">
        <v>247</v>
      </c>
      <c r="C266" s="83"/>
      <c r="D266" s="12"/>
      <c r="E266" s="33"/>
      <c r="F266" s="33"/>
      <c r="G266" s="38"/>
    </row>
    <row r="267" spans="1:7" s="62" customFormat="1" x14ac:dyDescent="0.25">
      <c r="A267" s="86" t="s">
        <v>16</v>
      </c>
      <c r="B267" s="87" t="s">
        <v>248</v>
      </c>
      <c r="C267" s="83">
        <v>15.24</v>
      </c>
      <c r="D267" s="88" t="s">
        <v>23</v>
      </c>
      <c r="E267" s="33"/>
      <c r="F267" s="33"/>
      <c r="G267" s="38"/>
    </row>
    <row r="268" spans="1:7" s="62" customFormat="1" x14ac:dyDescent="0.25">
      <c r="A268" s="86" t="s">
        <v>19</v>
      </c>
      <c r="B268" s="57" t="s">
        <v>249</v>
      </c>
      <c r="C268" s="83">
        <v>3.81</v>
      </c>
      <c r="D268" s="12" t="s">
        <v>23</v>
      </c>
      <c r="E268" s="33"/>
      <c r="F268" s="33"/>
      <c r="G268" s="38"/>
    </row>
    <row r="269" spans="1:7" s="62" customFormat="1" ht="30" x14ac:dyDescent="0.25">
      <c r="A269" s="86" t="s">
        <v>21</v>
      </c>
      <c r="B269" s="89" t="s">
        <v>250</v>
      </c>
      <c r="C269" s="83">
        <v>0.05</v>
      </c>
      <c r="D269" s="12" t="s">
        <v>18</v>
      </c>
      <c r="E269" s="33"/>
      <c r="F269" s="33"/>
      <c r="G269" s="38"/>
    </row>
    <row r="270" spans="1:7" s="62" customFormat="1" x14ac:dyDescent="0.25">
      <c r="A270" s="81" t="s">
        <v>24</v>
      </c>
      <c r="B270" s="8" t="s">
        <v>251</v>
      </c>
      <c r="C270" s="83">
        <v>8.8000000000000007</v>
      </c>
      <c r="D270" s="12" t="s">
        <v>69</v>
      </c>
      <c r="E270" s="33"/>
      <c r="F270" s="33"/>
      <c r="G270" s="38"/>
    </row>
    <row r="271" spans="1:7" s="62" customFormat="1" x14ac:dyDescent="0.25">
      <c r="A271" s="90" t="s">
        <v>26</v>
      </c>
      <c r="B271" s="91" t="s">
        <v>252</v>
      </c>
      <c r="C271" s="83">
        <v>8.4</v>
      </c>
      <c r="D271" s="12" t="s">
        <v>69</v>
      </c>
      <c r="E271" s="33"/>
      <c r="F271" s="33"/>
      <c r="G271" s="38">
        <f>SUM(F267:F271)</f>
        <v>0</v>
      </c>
    </row>
    <row r="272" spans="1:7" s="62" customFormat="1" x14ac:dyDescent="0.25">
      <c r="A272" s="78"/>
      <c r="B272" s="75"/>
      <c r="C272" s="77"/>
      <c r="D272" s="56"/>
      <c r="E272" s="33"/>
      <c r="F272" s="33"/>
      <c r="G272" s="38"/>
    </row>
    <row r="273" spans="1:7" s="62" customFormat="1" x14ac:dyDescent="0.25">
      <c r="A273" s="63" t="s">
        <v>75</v>
      </c>
      <c r="B273" s="79" t="s">
        <v>132</v>
      </c>
      <c r="C273" s="82"/>
      <c r="D273" s="12"/>
      <c r="E273" s="33"/>
      <c r="F273" s="33"/>
      <c r="G273" s="38"/>
    </row>
    <row r="274" spans="1:7" s="62" customFormat="1" x14ac:dyDescent="0.25">
      <c r="A274" s="86" t="s">
        <v>16</v>
      </c>
      <c r="B274" s="92" t="s">
        <v>253</v>
      </c>
      <c r="C274" s="93">
        <v>3</v>
      </c>
      <c r="D274" s="88" t="s">
        <v>62</v>
      </c>
      <c r="E274" s="33"/>
      <c r="F274" s="33"/>
      <c r="G274" s="38"/>
    </row>
    <row r="275" spans="1:7" s="62" customFormat="1" x14ac:dyDescent="0.25">
      <c r="A275" s="86" t="s">
        <v>19</v>
      </c>
      <c r="B275" s="94" t="s">
        <v>254</v>
      </c>
      <c r="C275" s="93">
        <v>1</v>
      </c>
      <c r="D275" s="88" t="s">
        <v>62</v>
      </c>
      <c r="E275" s="33"/>
      <c r="F275" s="33"/>
      <c r="G275" s="38"/>
    </row>
    <row r="276" spans="1:7" s="62" customFormat="1" x14ac:dyDescent="0.25">
      <c r="A276" s="86" t="s">
        <v>21</v>
      </c>
      <c r="B276" s="94" t="s">
        <v>255</v>
      </c>
      <c r="C276" s="93">
        <v>1</v>
      </c>
      <c r="D276" s="88" t="s">
        <v>62</v>
      </c>
      <c r="E276" s="33"/>
      <c r="F276" s="33"/>
      <c r="G276" s="38"/>
    </row>
    <row r="277" spans="1:7" s="62" customFormat="1" ht="30" x14ac:dyDescent="0.25">
      <c r="A277" s="81" t="s">
        <v>24</v>
      </c>
      <c r="B277" s="92" t="s">
        <v>256</v>
      </c>
      <c r="C277" s="93">
        <v>0.16</v>
      </c>
      <c r="D277" s="88" t="s">
        <v>18</v>
      </c>
      <c r="E277" s="33"/>
      <c r="F277" s="33"/>
      <c r="G277" s="38"/>
    </row>
    <row r="278" spans="1:7" s="62" customFormat="1" ht="30" x14ac:dyDescent="0.25">
      <c r="A278" s="90" t="s">
        <v>26</v>
      </c>
      <c r="B278" s="92" t="s">
        <v>257</v>
      </c>
      <c r="C278" s="93">
        <v>0.16</v>
      </c>
      <c r="D278" s="88" t="s">
        <v>18</v>
      </c>
      <c r="E278" s="33"/>
      <c r="F278" s="33"/>
      <c r="G278" s="38"/>
    </row>
    <row r="279" spans="1:7" s="62" customFormat="1" x14ac:dyDescent="0.25">
      <c r="A279" s="81" t="s">
        <v>28</v>
      </c>
      <c r="B279" s="94" t="s">
        <v>258</v>
      </c>
      <c r="C279" s="93">
        <v>0.16</v>
      </c>
      <c r="D279" s="88" t="s">
        <v>18</v>
      </c>
      <c r="E279" s="33"/>
      <c r="F279" s="33"/>
      <c r="G279" s="38"/>
    </row>
    <row r="280" spans="1:7" s="62" customFormat="1" x14ac:dyDescent="0.25">
      <c r="A280" s="81" t="s">
        <v>52</v>
      </c>
      <c r="B280" s="95" t="s">
        <v>259</v>
      </c>
      <c r="C280" s="82">
        <v>1</v>
      </c>
      <c r="D280" s="88" t="s">
        <v>37</v>
      </c>
      <c r="E280" s="33"/>
      <c r="F280" s="33"/>
      <c r="G280" s="38"/>
    </row>
    <row r="281" spans="1:7" s="62" customFormat="1" x14ac:dyDescent="0.25">
      <c r="A281" s="81" t="s">
        <v>54</v>
      </c>
      <c r="B281" s="94" t="s">
        <v>260</v>
      </c>
      <c r="C281" s="82">
        <v>1</v>
      </c>
      <c r="D281" s="88" t="s">
        <v>37</v>
      </c>
      <c r="E281" s="33"/>
      <c r="F281" s="33"/>
      <c r="G281" s="38">
        <f>SUM(F274:F281)</f>
        <v>0</v>
      </c>
    </row>
    <row r="282" spans="1:7" s="62" customFormat="1" x14ac:dyDescent="0.25">
      <c r="A282" s="59"/>
      <c r="B282" s="60"/>
      <c r="C282" s="60"/>
      <c r="D282" s="60"/>
      <c r="E282" s="29"/>
      <c r="F282" s="29"/>
      <c r="G282" s="38"/>
    </row>
    <row r="283" spans="1:7" s="62" customFormat="1" x14ac:dyDescent="0.25">
      <c r="A283" s="59"/>
      <c r="B283" s="184" t="s">
        <v>261</v>
      </c>
      <c r="C283" s="184"/>
      <c r="D283" s="184"/>
      <c r="E283" s="184"/>
      <c r="F283" s="96" t="s">
        <v>31</v>
      </c>
      <c r="G283" s="38">
        <f>SUM(G252:G281)</f>
        <v>0</v>
      </c>
    </row>
    <row r="284" spans="1:7" s="62" customFormat="1" x14ac:dyDescent="0.25">
      <c r="A284" s="59"/>
      <c r="B284" s="60"/>
      <c r="C284" s="60"/>
      <c r="D284" s="60"/>
      <c r="E284" s="29"/>
      <c r="F284" s="61"/>
      <c r="G284" s="38"/>
    </row>
    <row r="285" spans="1:7" s="62" customFormat="1" x14ac:dyDescent="0.25">
      <c r="A285" s="59"/>
      <c r="B285" s="184" t="s">
        <v>262</v>
      </c>
      <c r="C285" s="184"/>
      <c r="D285" s="184"/>
      <c r="E285" s="184"/>
      <c r="F285" s="61"/>
      <c r="G285" s="38">
        <f>G21+G111+G182+G229+G247+G283</f>
        <v>0</v>
      </c>
    </row>
    <row r="286" spans="1:7" s="62" customFormat="1" x14ac:dyDescent="0.25">
      <c r="A286" s="59"/>
      <c r="B286" s="60"/>
      <c r="C286" s="60"/>
      <c r="D286" s="60"/>
      <c r="E286" s="29"/>
      <c r="F286" s="61"/>
      <c r="G286" s="38"/>
    </row>
    <row r="287" spans="1:7" s="62" customFormat="1" x14ac:dyDescent="0.25">
      <c r="A287" s="59"/>
      <c r="B287" s="60"/>
      <c r="C287" s="60"/>
      <c r="D287" s="60"/>
      <c r="E287" s="29"/>
      <c r="F287" s="61"/>
      <c r="G287" s="38"/>
    </row>
    <row r="288" spans="1:7" s="22" customFormat="1" x14ac:dyDescent="0.25">
      <c r="A288" s="21" t="s">
        <v>263</v>
      </c>
      <c r="B288" s="26" t="s">
        <v>264</v>
      </c>
      <c r="E288" s="23"/>
      <c r="F288" s="24"/>
      <c r="G288" s="38"/>
    </row>
    <row r="289" spans="1:7" s="22" customFormat="1" x14ac:dyDescent="0.25">
      <c r="A289" s="21"/>
      <c r="E289" s="23"/>
      <c r="F289" s="24"/>
      <c r="G289" s="38"/>
    </row>
    <row r="290" spans="1:7" s="22" customFormat="1" x14ac:dyDescent="0.25">
      <c r="A290" s="21"/>
      <c r="B290" s="26" t="s">
        <v>265</v>
      </c>
      <c r="E290" s="23"/>
      <c r="F290" s="24"/>
      <c r="G290" s="38"/>
    </row>
    <row r="291" spans="1:7" s="22" customFormat="1" x14ac:dyDescent="0.25">
      <c r="A291" s="21"/>
      <c r="E291" s="23"/>
      <c r="F291" s="24"/>
      <c r="G291" s="38"/>
    </row>
    <row r="292" spans="1:7" s="22" customFormat="1" x14ac:dyDescent="0.25">
      <c r="A292" s="27" t="s">
        <v>14</v>
      </c>
      <c r="B292" s="28" t="s">
        <v>15</v>
      </c>
      <c r="C292" s="29"/>
      <c r="D292" s="30"/>
      <c r="E292" s="23"/>
      <c r="F292" s="29"/>
      <c r="G292" s="38"/>
    </row>
    <row r="293" spans="1:7" s="22" customFormat="1" x14ac:dyDescent="0.25">
      <c r="A293" s="31" t="s">
        <v>16</v>
      </c>
      <c r="B293" s="32" t="s">
        <v>266</v>
      </c>
      <c r="C293" s="29">
        <v>13.6</v>
      </c>
      <c r="D293" s="30" t="s">
        <v>23</v>
      </c>
      <c r="E293" s="33"/>
      <c r="F293" s="33"/>
      <c r="G293" s="38"/>
    </row>
    <row r="294" spans="1:7" s="22" customFormat="1" x14ac:dyDescent="0.25">
      <c r="A294" s="31" t="s">
        <v>19</v>
      </c>
      <c r="B294" s="42" t="s">
        <v>267</v>
      </c>
      <c r="C294" s="29">
        <v>55.95</v>
      </c>
      <c r="D294" s="35" t="s">
        <v>69</v>
      </c>
      <c r="E294" s="33"/>
      <c r="F294" s="33"/>
      <c r="G294" s="38"/>
    </row>
    <row r="295" spans="1:7" s="22" customFormat="1" x14ac:dyDescent="0.25">
      <c r="A295" s="31" t="s">
        <v>21</v>
      </c>
      <c r="B295" s="34" t="s">
        <v>268</v>
      </c>
      <c r="C295" s="29">
        <v>209.71</v>
      </c>
      <c r="D295" s="35" t="s">
        <v>23</v>
      </c>
      <c r="E295" s="33"/>
      <c r="F295" s="33"/>
      <c r="G295" s="38"/>
    </row>
    <row r="296" spans="1:7" s="22" customFormat="1" x14ac:dyDescent="0.25">
      <c r="A296" s="31" t="s">
        <v>24</v>
      </c>
      <c r="B296" s="34" t="s">
        <v>269</v>
      </c>
      <c r="C296" s="29">
        <v>11</v>
      </c>
      <c r="D296" s="35" t="s">
        <v>62</v>
      </c>
      <c r="E296" s="33"/>
      <c r="F296" s="33"/>
      <c r="G296" s="38"/>
    </row>
    <row r="297" spans="1:7" s="22" customFormat="1" x14ac:dyDescent="0.25">
      <c r="A297" s="37" t="s">
        <v>26</v>
      </c>
      <c r="B297" s="97" t="s">
        <v>270</v>
      </c>
      <c r="C297" s="29">
        <v>29.78</v>
      </c>
      <c r="D297" s="35" t="s">
        <v>18</v>
      </c>
      <c r="E297" s="33"/>
      <c r="F297" s="33"/>
      <c r="G297" s="38"/>
    </row>
    <row r="298" spans="1:7" s="22" customFormat="1" x14ac:dyDescent="0.25">
      <c r="A298" s="37" t="s">
        <v>28</v>
      </c>
      <c r="B298" s="98" t="s">
        <v>271</v>
      </c>
      <c r="C298" s="29">
        <v>29.78</v>
      </c>
      <c r="D298" s="35" t="s">
        <v>18</v>
      </c>
      <c r="E298" s="33"/>
      <c r="F298" s="33"/>
      <c r="G298" s="38">
        <f>SUM(F293:F298)</f>
        <v>0</v>
      </c>
    </row>
    <row r="299" spans="1:7" s="22" customFormat="1" x14ac:dyDescent="0.25">
      <c r="A299" s="31"/>
      <c r="B299" s="32"/>
      <c r="C299" s="29"/>
      <c r="D299" s="35"/>
      <c r="E299" s="33"/>
      <c r="F299" s="33"/>
      <c r="G299" s="38"/>
    </row>
    <row r="300" spans="1:7" s="22" customFormat="1" x14ac:dyDescent="0.25">
      <c r="A300" s="27" t="s">
        <v>38</v>
      </c>
      <c r="B300" s="28" t="s">
        <v>82</v>
      </c>
      <c r="C300" s="29"/>
      <c r="D300" s="35"/>
      <c r="E300" s="33"/>
      <c r="F300" s="33"/>
      <c r="G300" s="38"/>
    </row>
    <row r="301" spans="1:7" s="22" customFormat="1" x14ac:dyDescent="0.25">
      <c r="A301" s="31" t="s">
        <v>16</v>
      </c>
      <c r="B301" s="42" t="s">
        <v>272</v>
      </c>
      <c r="C301" s="23">
        <v>55.95</v>
      </c>
      <c r="D301" s="35" t="s">
        <v>69</v>
      </c>
      <c r="E301" s="33"/>
      <c r="F301" s="33"/>
      <c r="G301" s="38"/>
    </row>
    <row r="302" spans="1:7" s="22" customFormat="1" x14ac:dyDescent="0.25">
      <c r="A302" s="31" t="s">
        <v>19</v>
      </c>
      <c r="B302" s="34" t="s">
        <v>273</v>
      </c>
      <c r="C302" s="23">
        <v>209.71</v>
      </c>
      <c r="D302" s="35" t="s">
        <v>23</v>
      </c>
      <c r="E302" s="33"/>
      <c r="F302" s="33"/>
      <c r="G302" s="38">
        <f>SUM(F301:F302)</f>
        <v>0</v>
      </c>
    </row>
    <row r="303" spans="1:7" s="22" customFormat="1" x14ac:dyDescent="0.25">
      <c r="A303" s="27" t="s">
        <v>44</v>
      </c>
      <c r="B303" s="28" t="s">
        <v>97</v>
      </c>
      <c r="C303" s="29"/>
      <c r="D303" s="35"/>
      <c r="E303" s="33"/>
      <c r="F303" s="33"/>
      <c r="G303" s="38"/>
    </row>
    <row r="304" spans="1:7" s="22" customFormat="1" x14ac:dyDescent="0.25">
      <c r="A304" s="31" t="s">
        <v>16</v>
      </c>
      <c r="B304" s="42" t="s">
        <v>274</v>
      </c>
      <c r="C304" s="29">
        <v>11</v>
      </c>
      <c r="D304" s="35" t="s">
        <v>62</v>
      </c>
      <c r="E304" s="33"/>
      <c r="F304" s="33"/>
      <c r="G304" s="38">
        <f>SUM(F304)</f>
        <v>0</v>
      </c>
    </row>
    <row r="305" spans="1:7" s="22" customFormat="1" x14ac:dyDescent="0.25">
      <c r="E305" s="33"/>
      <c r="F305" s="33"/>
      <c r="G305" s="38"/>
    </row>
    <row r="306" spans="1:7" s="22" customFormat="1" x14ac:dyDescent="0.25">
      <c r="A306" s="27" t="s">
        <v>59</v>
      </c>
      <c r="B306" s="28" t="s">
        <v>275</v>
      </c>
      <c r="E306" s="33"/>
      <c r="F306" s="33"/>
      <c r="G306" s="38"/>
    </row>
    <row r="307" spans="1:7" s="22" customFormat="1" x14ac:dyDescent="0.25">
      <c r="A307" s="99" t="s">
        <v>16</v>
      </c>
      <c r="B307" s="45" t="s">
        <v>276</v>
      </c>
      <c r="C307" s="23">
        <v>225</v>
      </c>
      <c r="D307" s="35" t="s">
        <v>23</v>
      </c>
      <c r="E307" s="33"/>
      <c r="F307" s="33"/>
      <c r="G307" s="38"/>
    </row>
    <row r="308" spans="1:7" s="22" customFormat="1" x14ac:dyDescent="0.25">
      <c r="A308" s="99" t="s">
        <v>19</v>
      </c>
      <c r="B308" s="42" t="s">
        <v>277</v>
      </c>
      <c r="C308" s="23">
        <v>16.2</v>
      </c>
      <c r="D308" s="35" t="s">
        <v>23</v>
      </c>
      <c r="E308" s="33"/>
      <c r="F308" s="33"/>
      <c r="G308" s="38"/>
    </row>
    <row r="309" spans="1:7" s="22" customFormat="1" ht="30" x14ac:dyDescent="0.25">
      <c r="A309" s="99" t="s">
        <v>21</v>
      </c>
      <c r="B309" s="34" t="s">
        <v>278</v>
      </c>
      <c r="C309" s="23">
        <v>209.71</v>
      </c>
      <c r="D309" s="35" t="s">
        <v>23</v>
      </c>
      <c r="E309" s="33"/>
      <c r="F309" s="33"/>
      <c r="G309" s="38">
        <f>SUM(F307:F309)</f>
        <v>0</v>
      </c>
    </row>
    <row r="310" spans="1:7" s="22" customFormat="1" x14ac:dyDescent="0.25">
      <c r="E310" s="33"/>
      <c r="F310" s="33"/>
      <c r="G310" s="38"/>
    </row>
    <row r="311" spans="1:7" s="22" customFormat="1" x14ac:dyDescent="0.25">
      <c r="A311" s="27" t="s">
        <v>70</v>
      </c>
      <c r="B311" s="28" t="s">
        <v>127</v>
      </c>
      <c r="C311" s="29"/>
      <c r="D311" s="35"/>
      <c r="E311" s="33"/>
      <c r="F311" s="33"/>
      <c r="G311" s="38"/>
    </row>
    <row r="312" spans="1:7" s="42" customFormat="1" ht="30" customHeight="1" x14ac:dyDescent="0.25">
      <c r="A312" s="41" t="s">
        <v>16</v>
      </c>
      <c r="B312" s="45" t="s">
        <v>130</v>
      </c>
      <c r="C312" s="52">
        <v>35.64</v>
      </c>
      <c r="D312" s="35" t="s">
        <v>23</v>
      </c>
      <c r="E312" s="33"/>
      <c r="F312" s="33"/>
      <c r="G312" s="38"/>
    </row>
    <row r="313" spans="1:7" s="22" customFormat="1" ht="30" x14ac:dyDescent="0.25">
      <c r="A313" s="41" t="s">
        <v>19</v>
      </c>
      <c r="B313" s="45" t="s">
        <v>279</v>
      </c>
      <c r="C313" s="52">
        <v>76.67</v>
      </c>
      <c r="D313" s="35" t="s">
        <v>23</v>
      </c>
      <c r="E313" s="33"/>
      <c r="F313" s="33"/>
      <c r="G313" s="38"/>
    </row>
    <row r="314" spans="1:7" s="22" customFormat="1" ht="30" x14ac:dyDescent="0.25">
      <c r="A314" s="41" t="s">
        <v>21</v>
      </c>
      <c r="B314" s="45" t="s">
        <v>280</v>
      </c>
      <c r="C314" s="52">
        <v>583.61</v>
      </c>
      <c r="D314" s="35" t="s">
        <v>23</v>
      </c>
      <c r="E314" s="33"/>
      <c r="F314" s="33"/>
      <c r="G314" s="38">
        <f>SUM(F312:F314)</f>
        <v>0</v>
      </c>
    </row>
    <row r="315" spans="1:7" s="22" customFormat="1" x14ac:dyDescent="0.25">
      <c r="A315" s="41"/>
      <c r="B315" s="53"/>
      <c r="C315" s="52"/>
      <c r="D315" s="37"/>
      <c r="E315" s="33"/>
      <c r="F315" s="33"/>
      <c r="G315" s="38"/>
    </row>
    <row r="316" spans="1:7" s="22" customFormat="1" x14ac:dyDescent="0.25">
      <c r="A316" s="27" t="s">
        <v>75</v>
      </c>
      <c r="B316" s="28" t="s">
        <v>132</v>
      </c>
      <c r="C316" s="29"/>
      <c r="D316" s="35"/>
      <c r="E316" s="33"/>
      <c r="F316" s="33"/>
      <c r="G316" s="38"/>
    </row>
    <row r="317" spans="1:7" s="22" customFormat="1" ht="30" x14ac:dyDescent="0.25">
      <c r="A317" s="41" t="s">
        <v>16</v>
      </c>
      <c r="B317" s="45" t="s">
        <v>281</v>
      </c>
      <c r="C317" s="52">
        <v>13.6</v>
      </c>
      <c r="D317" s="56" t="s">
        <v>23</v>
      </c>
      <c r="E317" s="33"/>
      <c r="F317" s="33"/>
      <c r="G317" s="38"/>
    </row>
    <row r="318" spans="1:7" s="58" customFormat="1" ht="15" customHeight="1" x14ac:dyDescent="0.25">
      <c r="A318" s="41" t="s">
        <v>19</v>
      </c>
      <c r="B318" s="100" t="s">
        <v>282</v>
      </c>
      <c r="C318" s="52">
        <v>12</v>
      </c>
      <c r="D318" s="56" t="s">
        <v>62</v>
      </c>
      <c r="E318" s="33"/>
      <c r="F318" s="33"/>
      <c r="G318" s="38">
        <f>SUM(F317:F318)</f>
        <v>0</v>
      </c>
    </row>
    <row r="319" spans="1:7" s="58" customFormat="1" ht="12.95" customHeight="1" x14ac:dyDescent="0.25">
      <c r="A319" s="54"/>
      <c r="B319" s="55"/>
      <c r="C319" s="29"/>
      <c r="D319" s="56"/>
      <c r="E319" s="33"/>
      <c r="F319" s="33"/>
      <c r="G319" s="38"/>
    </row>
    <row r="320" spans="1:7" s="58" customFormat="1" ht="12.95" customHeight="1" x14ac:dyDescent="0.25">
      <c r="A320" s="101" t="s">
        <v>81</v>
      </c>
      <c r="B320" s="102" t="s">
        <v>283</v>
      </c>
      <c r="C320" s="103"/>
      <c r="D320" s="104"/>
      <c r="E320" s="33"/>
      <c r="F320" s="33"/>
      <c r="G320" s="38"/>
    </row>
    <row r="321" spans="1:7" s="58" customFormat="1" ht="12.95" customHeight="1" x14ac:dyDescent="0.25">
      <c r="A321" s="99" t="s">
        <v>16</v>
      </c>
      <c r="B321" s="34" t="s">
        <v>284</v>
      </c>
      <c r="C321" s="103">
        <v>2</v>
      </c>
      <c r="D321" s="104" t="s">
        <v>62</v>
      </c>
      <c r="E321" s="33"/>
      <c r="F321" s="33"/>
      <c r="G321" s="38"/>
    </row>
    <row r="322" spans="1:7" s="58" customFormat="1" ht="12.95" customHeight="1" x14ac:dyDescent="0.25">
      <c r="A322" s="99" t="s">
        <v>19</v>
      </c>
      <c r="B322" s="34" t="s">
        <v>285</v>
      </c>
      <c r="C322" s="103">
        <v>14</v>
      </c>
      <c r="D322" s="104" t="s">
        <v>62</v>
      </c>
      <c r="E322" s="33"/>
      <c r="F322" s="33"/>
      <c r="G322" s="38"/>
    </row>
    <row r="323" spans="1:7" s="58" customFormat="1" ht="12.95" customHeight="1" x14ac:dyDescent="0.25">
      <c r="A323" s="99" t="s">
        <v>21</v>
      </c>
      <c r="B323" s="34" t="s">
        <v>286</v>
      </c>
      <c r="C323" s="103">
        <v>12</v>
      </c>
      <c r="D323" s="104" t="s">
        <v>62</v>
      </c>
      <c r="E323" s="33"/>
      <c r="F323" s="33"/>
      <c r="G323" s="38"/>
    </row>
    <row r="324" spans="1:7" s="58" customFormat="1" ht="12.95" customHeight="1" x14ac:dyDescent="0.25">
      <c r="A324" s="99" t="s">
        <v>24</v>
      </c>
      <c r="B324" s="44" t="s">
        <v>287</v>
      </c>
      <c r="C324" s="103">
        <v>21</v>
      </c>
      <c r="D324" s="104" t="s">
        <v>62</v>
      </c>
      <c r="E324" s="33"/>
      <c r="F324" s="33"/>
      <c r="G324" s="38"/>
    </row>
    <row r="325" spans="1:7" s="58" customFormat="1" ht="65.25" customHeight="1" x14ac:dyDescent="0.25">
      <c r="A325" s="99" t="s">
        <v>26</v>
      </c>
      <c r="B325" s="45" t="s">
        <v>288</v>
      </c>
      <c r="C325" s="52">
        <v>21</v>
      </c>
      <c r="D325" s="104" t="s">
        <v>289</v>
      </c>
      <c r="E325" s="33"/>
      <c r="F325" s="33"/>
      <c r="G325" s="38"/>
    </row>
    <row r="326" spans="1:7" s="58" customFormat="1" ht="12.95" customHeight="1" x14ac:dyDescent="0.25">
      <c r="A326" s="99" t="s">
        <v>28</v>
      </c>
      <c r="B326" s="45" t="s">
        <v>290</v>
      </c>
      <c r="C326" s="52">
        <v>2</v>
      </c>
      <c r="D326" s="104" t="s">
        <v>289</v>
      </c>
      <c r="E326" s="33"/>
      <c r="F326" s="33"/>
      <c r="G326" s="38"/>
    </row>
    <row r="327" spans="1:7" s="58" customFormat="1" ht="12.95" customHeight="1" x14ac:dyDescent="0.25">
      <c r="A327" s="99" t="s">
        <v>52</v>
      </c>
      <c r="B327" s="45" t="s">
        <v>291</v>
      </c>
      <c r="C327" s="52">
        <v>14</v>
      </c>
      <c r="D327" s="104" t="s">
        <v>289</v>
      </c>
      <c r="E327" s="33"/>
      <c r="F327" s="33"/>
      <c r="G327" s="38">
        <f>SUM(F321:F327)</f>
        <v>0</v>
      </c>
    </row>
    <row r="328" spans="1:7" s="58" customFormat="1" ht="12.95" customHeight="1" x14ac:dyDescent="0.25">
      <c r="A328" s="54"/>
      <c r="B328" s="55"/>
      <c r="C328" s="29"/>
      <c r="D328" s="56"/>
      <c r="E328" s="39"/>
      <c r="F328" s="39"/>
      <c r="G328" s="38"/>
    </row>
    <row r="329" spans="1:7" s="22" customFormat="1" x14ac:dyDescent="0.25">
      <c r="A329" s="31"/>
      <c r="B329" s="185" t="s">
        <v>292</v>
      </c>
      <c r="C329" s="185"/>
      <c r="D329" s="185"/>
      <c r="E329" s="185"/>
      <c r="F329" s="36" t="s">
        <v>31</v>
      </c>
      <c r="G329" s="38">
        <f>SUM(G302:G327)</f>
        <v>0</v>
      </c>
    </row>
    <row r="330" spans="1:7" s="62" customFormat="1" x14ac:dyDescent="0.25">
      <c r="A330" s="59"/>
      <c r="B330" s="60"/>
      <c r="C330" s="60"/>
      <c r="D330" s="60"/>
      <c r="E330" s="60"/>
      <c r="F330" s="61"/>
      <c r="G330" s="38"/>
    </row>
    <row r="331" spans="1:7" s="62" customFormat="1" x14ac:dyDescent="0.25">
      <c r="A331" s="59"/>
      <c r="B331" s="60" t="s">
        <v>293</v>
      </c>
      <c r="C331" s="60"/>
      <c r="D331" s="60"/>
      <c r="E331" s="60"/>
      <c r="F331" s="61"/>
      <c r="G331" s="38"/>
    </row>
    <row r="332" spans="1:7" s="62" customFormat="1" x14ac:dyDescent="0.25">
      <c r="A332" s="59"/>
      <c r="B332" s="60"/>
      <c r="C332" s="60"/>
      <c r="D332" s="60"/>
      <c r="E332" s="60"/>
      <c r="F332" s="61"/>
      <c r="G332" s="38"/>
    </row>
    <row r="333" spans="1:7" s="62" customFormat="1" x14ac:dyDescent="0.25">
      <c r="A333" s="105" t="s">
        <v>33</v>
      </c>
      <c r="B333" s="60" t="s">
        <v>294</v>
      </c>
      <c r="C333" s="29"/>
      <c r="D333" s="35"/>
      <c r="E333" s="60"/>
      <c r="F333" s="61"/>
      <c r="G333" s="38"/>
    </row>
    <row r="334" spans="1:7" s="62" customFormat="1" x14ac:dyDescent="0.25">
      <c r="A334" s="99" t="s">
        <v>16</v>
      </c>
      <c r="B334" s="45" t="s">
        <v>295</v>
      </c>
      <c r="C334" s="52">
        <v>86</v>
      </c>
      <c r="D334" s="35" t="s">
        <v>23</v>
      </c>
      <c r="E334" s="33"/>
      <c r="F334" s="33"/>
      <c r="G334" s="38"/>
    </row>
    <row r="335" spans="1:7" s="62" customFormat="1" x14ac:dyDescent="0.25">
      <c r="A335" s="99" t="s">
        <v>19</v>
      </c>
      <c r="B335" s="100" t="s">
        <v>296</v>
      </c>
      <c r="C335" s="52">
        <v>420</v>
      </c>
      <c r="D335" s="35" t="s">
        <v>23</v>
      </c>
      <c r="E335" s="33"/>
      <c r="F335" s="33"/>
      <c r="G335" s="38"/>
    </row>
    <row r="336" spans="1:7" s="62" customFormat="1" x14ac:dyDescent="0.25">
      <c r="A336" s="99" t="s">
        <v>21</v>
      </c>
      <c r="B336" s="97" t="s">
        <v>270</v>
      </c>
      <c r="C336" s="52">
        <v>11.05</v>
      </c>
      <c r="D336" s="35" t="s">
        <v>18</v>
      </c>
      <c r="E336" s="33"/>
      <c r="F336" s="33"/>
      <c r="G336" s="38"/>
    </row>
    <row r="337" spans="1:7" s="62" customFormat="1" x14ac:dyDescent="0.25">
      <c r="A337" s="99" t="s">
        <v>24</v>
      </c>
      <c r="B337" s="98" t="s">
        <v>271</v>
      </c>
      <c r="C337" s="52">
        <v>11.05</v>
      </c>
      <c r="D337" s="35" t="s">
        <v>18</v>
      </c>
      <c r="E337" s="33"/>
      <c r="F337" s="33"/>
      <c r="G337" s="38">
        <f>SUM(F334:F337)</f>
        <v>0</v>
      </c>
    </row>
    <row r="338" spans="1:7" s="62" customFormat="1" x14ac:dyDescent="0.25">
      <c r="A338" s="59"/>
      <c r="B338" s="98"/>
      <c r="C338" s="60"/>
      <c r="D338" s="60"/>
      <c r="E338" s="33"/>
      <c r="F338" s="33"/>
      <c r="G338" s="38"/>
    </row>
    <row r="339" spans="1:7" s="62" customFormat="1" x14ac:dyDescent="0.25">
      <c r="A339" s="105" t="s">
        <v>38</v>
      </c>
      <c r="B339" s="60" t="s">
        <v>297</v>
      </c>
      <c r="C339" s="29"/>
      <c r="D339" s="35"/>
      <c r="E339" s="33"/>
      <c r="F339" s="33"/>
      <c r="G339" s="38"/>
    </row>
    <row r="340" spans="1:7" s="62" customFormat="1" x14ac:dyDescent="0.25">
      <c r="A340" s="99" t="s">
        <v>16</v>
      </c>
      <c r="B340" s="34" t="s">
        <v>298</v>
      </c>
      <c r="C340" s="52">
        <v>86</v>
      </c>
      <c r="D340" s="35" t="s">
        <v>23</v>
      </c>
      <c r="E340" s="33"/>
      <c r="F340" s="33"/>
      <c r="G340" s="38">
        <f>SUM(F340)</f>
        <v>0</v>
      </c>
    </row>
    <row r="341" spans="1:7" s="62" customFormat="1" x14ac:dyDescent="0.25">
      <c r="A341" s="105" t="s">
        <v>44</v>
      </c>
      <c r="B341" s="60" t="s">
        <v>127</v>
      </c>
      <c r="C341" s="29"/>
      <c r="D341" s="35"/>
      <c r="E341" s="33"/>
      <c r="F341" s="33"/>
      <c r="G341" s="38"/>
    </row>
    <row r="342" spans="1:7" s="62" customFormat="1" ht="30" x14ac:dyDescent="0.25">
      <c r="A342" s="99" t="s">
        <v>16</v>
      </c>
      <c r="B342" s="34" t="s">
        <v>299</v>
      </c>
      <c r="C342" s="52">
        <v>420</v>
      </c>
      <c r="D342" s="35" t="s">
        <v>23</v>
      </c>
      <c r="E342" s="33"/>
      <c r="F342" s="33"/>
      <c r="G342" s="38"/>
    </row>
    <row r="343" spans="1:7" s="62" customFormat="1" ht="30" x14ac:dyDescent="0.25">
      <c r="A343" s="99" t="s">
        <v>19</v>
      </c>
      <c r="B343" s="34" t="s">
        <v>300</v>
      </c>
      <c r="C343" s="52">
        <v>420</v>
      </c>
      <c r="D343" s="35" t="s">
        <v>23</v>
      </c>
      <c r="E343" s="33"/>
      <c r="F343" s="33"/>
      <c r="G343" s="38">
        <f>SUM(F342:F343)</f>
        <v>0</v>
      </c>
    </row>
    <row r="344" spans="1:7" s="62" customFormat="1" x14ac:dyDescent="0.25">
      <c r="A344" s="59"/>
      <c r="B344" s="60"/>
      <c r="C344" s="60"/>
      <c r="D344" s="60"/>
      <c r="E344" s="33"/>
      <c r="F344" s="33"/>
      <c r="G344" s="38"/>
    </row>
    <row r="345" spans="1:7" s="62" customFormat="1" x14ac:dyDescent="0.25">
      <c r="A345" s="105" t="s">
        <v>59</v>
      </c>
      <c r="B345" s="60" t="s">
        <v>283</v>
      </c>
      <c r="C345" s="29"/>
      <c r="D345" s="35"/>
      <c r="E345" s="33"/>
      <c r="F345" s="33"/>
      <c r="G345" s="38"/>
    </row>
    <row r="346" spans="1:7" s="62" customFormat="1" x14ac:dyDescent="0.25">
      <c r="A346" s="99" t="s">
        <v>16</v>
      </c>
      <c r="B346" s="34" t="s">
        <v>301</v>
      </c>
      <c r="C346" s="52">
        <v>10</v>
      </c>
      <c r="D346" s="35" t="s">
        <v>62</v>
      </c>
      <c r="E346" s="33"/>
      <c r="F346" s="33"/>
      <c r="G346" s="38"/>
    </row>
    <row r="347" spans="1:7" s="62" customFormat="1" ht="45" customHeight="1" x14ac:dyDescent="0.25">
      <c r="A347" s="99" t="s">
        <v>19</v>
      </c>
      <c r="B347" s="97" t="s">
        <v>302</v>
      </c>
      <c r="C347" s="52">
        <v>10</v>
      </c>
      <c r="D347" s="104" t="s">
        <v>62</v>
      </c>
      <c r="E347" s="33"/>
      <c r="F347" s="33"/>
      <c r="G347" s="38">
        <f>SUM(F346:F347)</f>
        <v>0</v>
      </c>
    </row>
    <row r="348" spans="1:7" s="62" customFormat="1" x14ac:dyDescent="0.25">
      <c r="A348" s="59"/>
      <c r="B348" s="60"/>
      <c r="C348" s="60"/>
      <c r="D348" s="60"/>
      <c r="E348" s="33"/>
      <c r="F348" s="33"/>
      <c r="G348" s="38"/>
    </row>
    <row r="349" spans="1:7" s="62" customFormat="1" x14ac:dyDescent="0.25">
      <c r="A349" s="105" t="s">
        <v>70</v>
      </c>
      <c r="B349" s="60" t="s">
        <v>303</v>
      </c>
      <c r="C349" s="60"/>
      <c r="D349" s="60"/>
      <c r="E349" s="33"/>
      <c r="F349" s="33"/>
      <c r="G349" s="38"/>
    </row>
    <row r="350" spans="1:7" s="62" customFormat="1" x14ac:dyDescent="0.25">
      <c r="A350" s="106" t="s">
        <v>16</v>
      </c>
      <c r="B350" s="34" t="s">
        <v>304</v>
      </c>
      <c r="C350" s="52">
        <v>1</v>
      </c>
      <c r="D350" s="104" t="s">
        <v>305</v>
      </c>
      <c r="E350" s="33"/>
      <c r="F350" s="33"/>
      <c r="G350" s="38">
        <f>SUM(F350)</f>
        <v>0</v>
      </c>
    </row>
    <row r="351" spans="1:7" s="62" customFormat="1" x14ac:dyDescent="0.25">
      <c r="A351" s="59"/>
      <c r="B351" s="60"/>
      <c r="C351" s="60"/>
      <c r="D351" s="60"/>
      <c r="E351" s="60"/>
      <c r="F351" s="61"/>
      <c r="G351" s="38"/>
    </row>
    <row r="352" spans="1:7" s="62" customFormat="1" x14ac:dyDescent="0.25">
      <c r="A352" s="59"/>
      <c r="B352" s="178" t="s">
        <v>306</v>
      </c>
      <c r="C352" s="178"/>
      <c r="D352" s="178"/>
      <c r="E352" s="178"/>
      <c r="F352" s="36" t="s">
        <v>31</v>
      </c>
      <c r="G352" s="38">
        <f>SUM(G337:G350)</f>
        <v>0</v>
      </c>
    </row>
    <row r="353" spans="1:7" s="62" customFormat="1" x14ac:dyDescent="0.25">
      <c r="A353" s="59"/>
      <c r="B353" s="60"/>
      <c r="C353" s="60"/>
      <c r="D353" s="60"/>
      <c r="E353" s="60"/>
      <c r="F353" s="61"/>
      <c r="G353" s="38"/>
    </row>
    <row r="354" spans="1:7" s="62" customFormat="1" x14ac:dyDescent="0.25">
      <c r="A354" s="59"/>
      <c r="B354" s="60" t="s">
        <v>307</v>
      </c>
      <c r="C354" s="60"/>
      <c r="D354" s="60"/>
      <c r="E354" s="60"/>
      <c r="F354" s="61"/>
      <c r="G354" s="38"/>
    </row>
    <row r="355" spans="1:7" s="62" customFormat="1" x14ac:dyDescent="0.25">
      <c r="A355" s="59"/>
      <c r="B355" s="60"/>
      <c r="C355" s="60"/>
      <c r="D355" s="60"/>
      <c r="E355" s="60"/>
      <c r="F355" s="61"/>
      <c r="G355" s="38"/>
    </row>
    <row r="356" spans="1:7" s="62" customFormat="1" x14ac:dyDescent="0.25">
      <c r="A356" s="101" t="s">
        <v>33</v>
      </c>
      <c r="B356" s="26" t="s">
        <v>308</v>
      </c>
      <c r="C356" s="103"/>
      <c r="D356" s="104"/>
      <c r="E356" s="60"/>
      <c r="F356" s="61"/>
      <c r="G356" s="38"/>
    </row>
    <row r="357" spans="1:7" s="62" customFormat="1" x14ac:dyDescent="0.25">
      <c r="A357" s="99" t="s">
        <v>16</v>
      </c>
      <c r="B357" s="100" t="s">
        <v>296</v>
      </c>
      <c r="C357" s="52">
        <v>112</v>
      </c>
      <c r="D357" s="104" t="s">
        <v>23</v>
      </c>
      <c r="E357" s="33"/>
      <c r="F357" s="33"/>
      <c r="G357" s="38"/>
    </row>
    <row r="358" spans="1:7" s="62" customFormat="1" x14ac:dyDescent="0.25">
      <c r="A358" s="99" t="s">
        <v>19</v>
      </c>
      <c r="B358" s="42" t="s">
        <v>309</v>
      </c>
      <c r="C358" s="52">
        <v>8</v>
      </c>
      <c r="D358" s="104" t="s">
        <v>62</v>
      </c>
      <c r="E358" s="33"/>
      <c r="F358" s="33"/>
      <c r="G358" s="38">
        <f>SUM(F357:F358)</f>
        <v>0</v>
      </c>
    </row>
    <row r="359" spans="1:7" s="62" customFormat="1" x14ac:dyDescent="0.25">
      <c r="A359" s="59"/>
      <c r="B359" s="60"/>
      <c r="C359" s="60"/>
      <c r="D359" s="60"/>
      <c r="E359" s="33"/>
      <c r="F359" s="33"/>
      <c r="G359" s="38"/>
    </row>
    <row r="360" spans="1:7" s="62" customFormat="1" x14ac:dyDescent="0.25">
      <c r="A360" s="101" t="s">
        <v>38</v>
      </c>
      <c r="B360" s="60" t="s">
        <v>310</v>
      </c>
      <c r="C360" s="60"/>
      <c r="D360" s="60"/>
      <c r="E360" s="33"/>
      <c r="F360" s="33"/>
      <c r="G360" s="38"/>
    </row>
    <row r="361" spans="1:7" s="62" customFormat="1" ht="30" x14ac:dyDescent="0.25">
      <c r="A361" s="99" t="s">
        <v>16</v>
      </c>
      <c r="B361" s="34" t="s">
        <v>311</v>
      </c>
      <c r="C361" s="52">
        <v>16.8</v>
      </c>
      <c r="D361" s="104" t="s">
        <v>23</v>
      </c>
      <c r="E361" s="33"/>
      <c r="F361" s="33"/>
      <c r="G361" s="38"/>
    </row>
    <row r="362" spans="1:7" s="62" customFormat="1" ht="30" x14ac:dyDescent="0.25">
      <c r="A362" s="99" t="s">
        <v>19</v>
      </c>
      <c r="B362" s="34" t="s">
        <v>312</v>
      </c>
      <c r="C362" s="52">
        <v>8</v>
      </c>
      <c r="D362" s="104" t="s">
        <v>62</v>
      </c>
      <c r="E362" s="33"/>
      <c r="F362" s="33"/>
      <c r="G362" s="38">
        <f>SUM(F361:F362)</f>
        <v>0</v>
      </c>
    </row>
    <row r="363" spans="1:7" s="62" customFormat="1" x14ac:dyDescent="0.25">
      <c r="A363" s="59"/>
      <c r="B363" s="60"/>
      <c r="C363" s="60"/>
      <c r="D363" s="60"/>
      <c r="E363" s="33"/>
      <c r="F363" s="33"/>
      <c r="G363" s="38"/>
    </row>
    <row r="364" spans="1:7" s="62" customFormat="1" x14ac:dyDescent="0.25">
      <c r="A364" s="101" t="s">
        <v>44</v>
      </c>
      <c r="B364" s="60" t="s">
        <v>127</v>
      </c>
      <c r="C364" s="60"/>
      <c r="D364" s="60"/>
      <c r="E364" s="33"/>
      <c r="F364" s="33"/>
      <c r="G364" s="38"/>
    </row>
    <row r="365" spans="1:7" s="62" customFormat="1" x14ac:dyDescent="0.25">
      <c r="A365" s="99" t="s">
        <v>16</v>
      </c>
      <c r="B365" s="107" t="s">
        <v>313</v>
      </c>
      <c r="C365" s="52">
        <v>112</v>
      </c>
      <c r="D365" s="104" t="s">
        <v>23</v>
      </c>
      <c r="E365" s="33"/>
      <c r="F365" s="33"/>
      <c r="G365" s="38"/>
    </row>
    <row r="366" spans="1:7" s="62" customFormat="1" x14ac:dyDescent="0.25">
      <c r="A366" s="99" t="s">
        <v>19</v>
      </c>
      <c r="B366" s="107" t="s">
        <v>314</v>
      </c>
      <c r="C366" s="52">
        <v>33.6</v>
      </c>
      <c r="D366" s="104" t="s">
        <v>23</v>
      </c>
      <c r="E366" s="33"/>
      <c r="F366" s="33"/>
      <c r="G366" s="38">
        <f>SUM(F365:F366)</f>
        <v>0</v>
      </c>
    </row>
    <row r="367" spans="1:7" s="62" customFormat="1" x14ac:dyDescent="0.25">
      <c r="A367" s="59"/>
      <c r="B367" s="60"/>
      <c r="C367" s="60"/>
      <c r="D367" s="60"/>
      <c r="E367" s="60"/>
      <c r="F367" s="61"/>
      <c r="G367" s="38"/>
    </row>
    <row r="368" spans="1:7" s="62" customFormat="1" x14ac:dyDescent="0.25">
      <c r="A368" s="59"/>
      <c r="B368" s="178" t="s">
        <v>315</v>
      </c>
      <c r="C368" s="178"/>
      <c r="D368" s="178"/>
      <c r="E368" s="178"/>
      <c r="F368" s="36" t="s">
        <v>31</v>
      </c>
      <c r="G368" s="38">
        <f>SUM(G358:G366)</f>
        <v>0</v>
      </c>
    </row>
    <row r="369" spans="1:7" s="62" customFormat="1" x14ac:dyDescent="0.25">
      <c r="A369" s="59"/>
      <c r="B369" s="60"/>
      <c r="C369" s="60"/>
      <c r="D369" s="60"/>
      <c r="E369" s="60"/>
      <c r="F369" s="61"/>
      <c r="G369" s="38"/>
    </row>
    <row r="370" spans="1:7" s="62" customFormat="1" x14ac:dyDescent="0.25">
      <c r="A370" s="59"/>
      <c r="B370" s="60" t="s">
        <v>316</v>
      </c>
      <c r="C370" s="60"/>
      <c r="D370" s="60"/>
      <c r="E370" s="60"/>
      <c r="F370" s="61"/>
      <c r="G370" s="38"/>
    </row>
    <row r="371" spans="1:7" s="62" customFormat="1" x14ac:dyDescent="0.25">
      <c r="A371" s="59"/>
      <c r="B371" s="60"/>
      <c r="C371" s="60"/>
      <c r="D371" s="60"/>
      <c r="E371" s="60"/>
      <c r="F371" s="61"/>
      <c r="G371" s="38"/>
    </row>
    <row r="372" spans="1:7" s="62" customFormat="1" x14ac:dyDescent="0.25">
      <c r="A372" s="101" t="s">
        <v>33</v>
      </c>
      <c r="B372" s="108" t="s">
        <v>317</v>
      </c>
      <c r="C372" s="109"/>
      <c r="D372" s="104"/>
      <c r="E372" s="60"/>
      <c r="F372" s="61"/>
      <c r="G372" s="38"/>
    </row>
    <row r="373" spans="1:7" s="62" customFormat="1" x14ac:dyDescent="0.25">
      <c r="A373" s="99" t="s">
        <v>16</v>
      </c>
      <c r="B373" s="110" t="s">
        <v>318</v>
      </c>
      <c r="C373" s="103">
        <v>1</v>
      </c>
      <c r="D373" s="104" t="s">
        <v>37</v>
      </c>
      <c r="E373" s="33"/>
      <c r="F373" s="33"/>
      <c r="G373" s="38"/>
    </row>
    <row r="374" spans="1:7" s="62" customFormat="1" ht="30" x14ac:dyDescent="0.25">
      <c r="A374" s="99" t="s">
        <v>19</v>
      </c>
      <c r="B374" s="110" t="s">
        <v>319</v>
      </c>
      <c r="C374" s="103">
        <v>1</v>
      </c>
      <c r="D374" s="104" t="s">
        <v>37</v>
      </c>
      <c r="E374" s="33"/>
      <c r="F374" s="33"/>
      <c r="G374" s="38"/>
    </row>
    <row r="375" spans="1:7" s="62" customFormat="1" x14ac:dyDescent="0.25">
      <c r="A375" s="99" t="s">
        <v>21</v>
      </c>
      <c r="B375" s="100" t="s">
        <v>296</v>
      </c>
      <c r="C375" s="103">
        <v>1</v>
      </c>
      <c r="D375" s="104" t="s">
        <v>37</v>
      </c>
      <c r="E375" s="33"/>
      <c r="F375" s="33"/>
      <c r="G375" s="38">
        <f>SUM(F373:F375)</f>
        <v>0</v>
      </c>
    </row>
    <row r="376" spans="1:7" s="62" customFormat="1" x14ac:dyDescent="0.25">
      <c r="A376" s="59"/>
      <c r="B376" s="60"/>
      <c r="C376" s="60"/>
      <c r="D376" s="60"/>
      <c r="E376" s="33"/>
      <c r="F376" s="33"/>
      <c r="G376" s="38"/>
    </row>
    <row r="377" spans="1:7" s="62" customFormat="1" x14ac:dyDescent="0.25">
      <c r="A377" s="59"/>
      <c r="B377" s="60"/>
      <c r="C377" s="60"/>
      <c r="D377" s="60"/>
      <c r="E377" s="33"/>
      <c r="F377" s="33"/>
      <c r="G377" s="38"/>
    </row>
    <row r="378" spans="1:7" s="62" customFormat="1" x14ac:dyDescent="0.25">
      <c r="A378" s="59"/>
      <c r="B378" s="60"/>
      <c r="C378" s="60"/>
      <c r="D378" s="60"/>
      <c r="E378" s="33"/>
      <c r="F378" s="33"/>
      <c r="G378" s="38"/>
    </row>
    <row r="379" spans="1:7" s="62" customFormat="1" x14ac:dyDescent="0.25">
      <c r="A379" s="101" t="s">
        <v>38</v>
      </c>
      <c r="B379" s="111" t="s">
        <v>275</v>
      </c>
      <c r="C379" s="60"/>
      <c r="D379" s="60"/>
      <c r="E379" s="33"/>
      <c r="F379" s="33"/>
      <c r="G379" s="38"/>
    </row>
    <row r="380" spans="1:7" s="62" customFormat="1" ht="45" customHeight="1" x14ac:dyDescent="0.25">
      <c r="A380" s="99" t="s">
        <v>16</v>
      </c>
      <c r="B380" s="50" t="s">
        <v>320</v>
      </c>
      <c r="C380" s="52">
        <v>24</v>
      </c>
      <c r="D380" s="104" t="s">
        <v>23</v>
      </c>
      <c r="E380" s="33"/>
      <c r="F380" s="33"/>
      <c r="G380" s="38"/>
    </row>
    <row r="381" spans="1:7" s="62" customFormat="1" ht="30" x14ac:dyDescent="0.25">
      <c r="A381" s="99" t="s">
        <v>19</v>
      </c>
      <c r="B381" s="89" t="s">
        <v>321</v>
      </c>
      <c r="C381" s="58">
        <v>1</v>
      </c>
      <c r="D381" s="104" t="s">
        <v>37</v>
      </c>
      <c r="E381" s="33"/>
      <c r="F381" s="33"/>
      <c r="G381" s="38">
        <f>SUM(F380:F381)</f>
        <v>0</v>
      </c>
    </row>
    <row r="382" spans="1:7" s="62" customFormat="1" x14ac:dyDescent="0.25">
      <c r="A382" s="59"/>
      <c r="B382" s="60"/>
      <c r="C382" s="60"/>
      <c r="D382" s="60"/>
      <c r="E382" s="33"/>
      <c r="F382" s="33"/>
      <c r="G382" s="38"/>
    </row>
    <row r="383" spans="1:7" s="62" customFormat="1" x14ac:dyDescent="0.25">
      <c r="A383" s="101" t="s">
        <v>44</v>
      </c>
      <c r="B383" s="60" t="s">
        <v>127</v>
      </c>
      <c r="C383" s="60"/>
      <c r="D383" s="60"/>
      <c r="E383" s="33"/>
      <c r="F383" s="33"/>
      <c r="G383" s="38"/>
    </row>
    <row r="384" spans="1:7" s="62" customFormat="1" ht="30" x14ac:dyDescent="0.25">
      <c r="A384" s="99" t="s">
        <v>16</v>
      </c>
      <c r="B384" s="110" t="s">
        <v>322</v>
      </c>
      <c r="C384" s="58">
        <v>65</v>
      </c>
      <c r="D384" s="104" t="s">
        <v>23</v>
      </c>
      <c r="E384" s="33"/>
      <c r="F384" s="33"/>
      <c r="G384" s="38"/>
    </row>
    <row r="385" spans="1:7" s="62" customFormat="1" ht="30" x14ac:dyDescent="0.25">
      <c r="A385" s="99" t="s">
        <v>19</v>
      </c>
      <c r="B385" s="89" t="s">
        <v>323</v>
      </c>
      <c r="C385" s="58">
        <f>8*7.5</f>
        <v>60</v>
      </c>
      <c r="D385" s="104" t="s">
        <v>23</v>
      </c>
      <c r="E385" s="33"/>
      <c r="F385" s="33"/>
      <c r="G385" s="38">
        <f>SUM(F384:F385)</f>
        <v>0</v>
      </c>
    </row>
    <row r="386" spans="1:7" s="62" customFormat="1" x14ac:dyDescent="0.25">
      <c r="A386" s="59"/>
      <c r="B386" s="60"/>
      <c r="C386" s="60"/>
      <c r="D386" s="60"/>
      <c r="E386" s="33"/>
      <c r="F386" s="33"/>
      <c r="G386" s="38"/>
    </row>
    <row r="387" spans="1:7" s="62" customFormat="1" x14ac:dyDescent="0.25">
      <c r="A387" s="112" t="s">
        <v>59</v>
      </c>
      <c r="B387" s="111" t="s">
        <v>303</v>
      </c>
      <c r="C387" s="58"/>
      <c r="D387" s="58"/>
      <c r="E387" s="33"/>
      <c r="F387" s="33"/>
      <c r="G387" s="38"/>
    </row>
    <row r="388" spans="1:7" s="62" customFormat="1" x14ac:dyDescent="0.25">
      <c r="A388" s="99" t="s">
        <v>16</v>
      </c>
      <c r="B388" s="89" t="s">
        <v>324</v>
      </c>
      <c r="C388" s="58">
        <v>1</v>
      </c>
      <c r="D388" s="104" t="s">
        <v>325</v>
      </c>
      <c r="E388" s="33"/>
      <c r="F388" s="33"/>
      <c r="G388" s="38">
        <f>SUM(F388:F388)</f>
        <v>0</v>
      </c>
    </row>
    <row r="389" spans="1:7" s="62" customFormat="1" x14ac:dyDescent="0.25">
      <c r="A389" s="59"/>
      <c r="B389" s="60"/>
      <c r="C389" s="60"/>
      <c r="D389" s="60"/>
      <c r="E389" s="60"/>
      <c r="F389" s="61"/>
      <c r="G389" s="38"/>
    </row>
    <row r="390" spans="1:7" s="62" customFormat="1" x14ac:dyDescent="0.25">
      <c r="A390" s="59"/>
      <c r="B390" s="181" t="s">
        <v>326</v>
      </c>
      <c r="C390" s="181"/>
      <c r="D390" s="181"/>
      <c r="E390" s="181"/>
      <c r="F390" s="36" t="s">
        <v>31</v>
      </c>
      <c r="G390" s="38">
        <f>SUM(G375:G388)</f>
        <v>0</v>
      </c>
    </row>
    <row r="391" spans="1:7" s="62" customFormat="1" x14ac:dyDescent="0.25">
      <c r="A391" s="59"/>
      <c r="B391" s="60"/>
      <c r="C391" s="60"/>
      <c r="D391" s="60"/>
      <c r="E391" s="60"/>
      <c r="F391" s="61"/>
      <c r="G391" s="38"/>
    </row>
    <row r="392" spans="1:7" s="62" customFormat="1" x14ac:dyDescent="0.25">
      <c r="A392" s="59"/>
      <c r="B392" s="60" t="s">
        <v>327</v>
      </c>
      <c r="C392" s="60"/>
      <c r="D392" s="60"/>
      <c r="E392" s="60"/>
      <c r="F392" s="61"/>
      <c r="G392" s="38"/>
    </row>
    <row r="393" spans="1:7" s="62" customFormat="1" x14ac:dyDescent="0.25">
      <c r="A393" s="59"/>
      <c r="B393" s="60"/>
      <c r="C393" s="60"/>
      <c r="D393" s="60"/>
      <c r="E393" s="60"/>
      <c r="F393" s="61"/>
      <c r="G393" s="38"/>
    </row>
    <row r="394" spans="1:7" s="62" customFormat="1" x14ac:dyDescent="0.25">
      <c r="A394" s="112" t="s">
        <v>33</v>
      </c>
      <c r="B394" s="60" t="s">
        <v>15</v>
      </c>
      <c r="C394" s="60"/>
      <c r="D394" s="60"/>
      <c r="E394" s="60"/>
      <c r="F394" s="61"/>
      <c r="G394" s="38"/>
    </row>
    <row r="395" spans="1:7" s="62" customFormat="1" x14ac:dyDescent="0.25">
      <c r="A395" s="106" t="s">
        <v>16</v>
      </c>
      <c r="B395" s="110" t="s">
        <v>328</v>
      </c>
      <c r="C395" s="52">
        <v>23.33</v>
      </c>
      <c r="D395" s="113" t="s">
        <v>23</v>
      </c>
      <c r="E395" s="33"/>
      <c r="F395" s="33"/>
      <c r="G395" s="38"/>
    </row>
    <row r="396" spans="1:7" s="62" customFormat="1" x14ac:dyDescent="0.25">
      <c r="A396" s="106" t="s">
        <v>19</v>
      </c>
      <c r="B396" s="110" t="s">
        <v>329</v>
      </c>
      <c r="C396" s="52">
        <v>1</v>
      </c>
      <c r="D396" s="113" t="s">
        <v>325</v>
      </c>
      <c r="E396" s="33"/>
      <c r="F396" s="33"/>
      <c r="G396" s="38"/>
    </row>
    <row r="397" spans="1:7" s="62" customFormat="1" x14ac:dyDescent="0.25">
      <c r="A397" s="106" t="s">
        <v>21</v>
      </c>
      <c r="B397" s="114" t="s">
        <v>330</v>
      </c>
      <c r="C397" s="52">
        <v>72.77</v>
      </c>
      <c r="D397" s="113" t="s">
        <v>23</v>
      </c>
      <c r="E397" s="33"/>
      <c r="F397" s="33"/>
      <c r="G397" s="38"/>
    </row>
    <row r="398" spans="1:7" s="62" customFormat="1" ht="30" x14ac:dyDescent="0.25">
      <c r="A398" s="106" t="s">
        <v>24</v>
      </c>
      <c r="B398" s="110" t="s">
        <v>331</v>
      </c>
      <c r="C398" s="52">
        <v>0.72</v>
      </c>
      <c r="D398" s="113" t="s">
        <v>23</v>
      </c>
      <c r="E398" s="33"/>
      <c r="F398" s="33"/>
      <c r="G398" s="38"/>
    </row>
    <row r="399" spans="1:7" s="62" customFormat="1" x14ac:dyDescent="0.25">
      <c r="A399" s="106" t="s">
        <v>26</v>
      </c>
      <c r="B399" s="110" t="s">
        <v>332</v>
      </c>
      <c r="C399" s="52">
        <v>23</v>
      </c>
      <c r="D399" s="113" t="s">
        <v>23</v>
      </c>
      <c r="E399" s="33"/>
      <c r="F399" s="33"/>
      <c r="G399" s="38"/>
    </row>
    <row r="400" spans="1:7" s="62" customFormat="1" x14ac:dyDescent="0.25">
      <c r="A400" s="106" t="s">
        <v>28</v>
      </c>
      <c r="B400" s="110" t="s">
        <v>333</v>
      </c>
      <c r="C400" s="52">
        <v>2</v>
      </c>
      <c r="D400" s="113" t="s">
        <v>62</v>
      </c>
      <c r="E400" s="33"/>
      <c r="F400" s="33"/>
      <c r="G400" s="38"/>
    </row>
    <row r="401" spans="1:7" s="62" customFormat="1" x14ac:dyDescent="0.25">
      <c r="A401" s="106" t="s">
        <v>52</v>
      </c>
      <c r="B401" s="110" t="s">
        <v>334</v>
      </c>
      <c r="C401" s="52">
        <v>2</v>
      </c>
      <c r="D401" s="113" t="s">
        <v>62</v>
      </c>
      <c r="E401" s="33"/>
      <c r="F401" s="33"/>
      <c r="G401" s="38"/>
    </row>
    <row r="402" spans="1:7" s="62" customFormat="1" x14ac:dyDescent="0.25">
      <c r="A402" s="106" t="s">
        <v>54</v>
      </c>
      <c r="B402" s="110" t="s">
        <v>335</v>
      </c>
      <c r="C402" s="52">
        <v>1</v>
      </c>
      <c r="D402" s="113" t="s">
        <v>62</v>
      </c>
      <c r="E402" s="33"/>
      <c r="F402" s="33"/>
      <c r="G402" s="38"/>
    </row>
    <row r="403" spans="1:7" s="62" customFormat="1" x14ac:dyDescent="0.25">
      <c r="A403" s="106" t="s">
        <v>55</v>
      </c>
      <c r="B403" s="97" t="s">
        <v>270</v>
      </c>
      <c r="C403" s="52">
        <v>8.5</v>
      </c>
      <c r="D403" s="113" t="s">
        <v>18</v>
      </c>
      <c r="E403" s="33"/>
      <c r="F403" s="33"/>
      <c r="G403" s="38"/>
    </row>
    <row r="404" spans="1:7" s="62" customFormat="1" x14ac:dyDescent="0.25">
      <c r="A404" s="106" t="s">
        <v>57</v>
      </c>
      <c r="B404" s="98" t="s">
        <v>271</v>
      </c>
      <c r="C404" s="52">
        <v>8.5</v>
      </c>
      <c r="D404" s="113" t="s">
        <v>18</v>
      </c>
      <c r="E404" s="33"/>
      <c r="F404" s="33"/>
      <c r="G404" s="38">
        <f>SUM(F395:F404)</f>
        <v>0</v>
      </c>
    </row>
    <row r="405" spans="1:7" s="62" customFormat="1" x14ac:dyDescent="0.25">
      <c r="A405" s="59"/>
      <c r="B405" s="60"/>
      <c r="C405" s="60"/>
      <c r="D405" s="60"/>
      <c r="E405" s="33"/>
      <c r="F405" s="33"/>
      <c r="G405" s="38"/>
    </row>
    <row r="406" spans="1:7" s="62" customFormat="1" x14ac:dyDescent="0.25">
      <c r="A406" s="112" t="s">
        <v>38</v>
      </c>
      <c r="B406" s="60" t="s">
        <v>336</v>
      </c>
      <c r="C406" s="60"/>
      <c r="D406" s="60"/>
      <c r="E406" s="33"/>
      <c r="F406" s="33"/>
      <c r="G406" s="38"/>
    </row>
    <row r="407" spans="1:7" s="62" customFormat="1" ht="30" x14ac:dyDescent="0.25">
      <c r="A407" s="106" t="s">
        <v>16</v>
      </c>
      <c r="B407" s="110" t="s">
        <v>337</v>
      </c>
      <c r="C407" s="52">
        <v>23.33</v>
      </c>
      <c r="D407" s="113" t="s">
        <v>23</v>
      </c>
      <c r="E407" s="33"/>
      <c r="F407" s="33"/>
      <c r="G407" s="38"/>
    </row>
    <row r="408" spans="1:7" s="62" customFormat="1" x14ac:dyDescent="0.25">
      <c r="A408" s="106" t="s">
        <v>19</v>
      </c>
      <c r="B408" s="110" t="s">
        <v>338</v>
      </c>
      <c r="C408" s="52">
        <f>4.71*2</f>
        <v>9.42</v>
      </c>
      <c r="D408" s="113" t="s">
        <v>23</v>
      </c>
      <c r="E408" s="33"/>
      <c r="F408" s="33"/>
      <c r="G408" s="38"/>
    </row>
    <row r="409" spans="1:7" s="62" customFormat="1" ht="30" x14ac:dyDescent="0.25">
      <c r="A409" s="106" t="s">
        <v>21</v>
      </c>
      <c r="B409" s="110" t="s">
        <v>339</v>
      </c>
      <c r="C409" s="52">
        <f>(2.8*(20.74+3.3+3.3))-(2*2.1*0.9)</f>
        <v>72.771999999999991</v>
      </c>
      <c r="D409" s="113" t="s">
        <v>23</v>
      </c>
      <c r="E409" s="33"/>
      <c r="F409" s="33"/>
      <c r="G409" s="38"/>
    </row>
    <row r="410" spans="1:7" s="62" customFormat="1" ht="30" customHeight="1" x14ac:dyDescent="0.25">
      <c r="A410" s="106" t="s">
        <v>24</v>
      </c>
      <c r="B410" s="115" t="s">
        <v>340</v>
      </c>
      <c r="C410" s="52">
        <f>C409</f>
        <v>72.771999999999991</v>
      </c>
      <c r="D410" s="113" t="s">
        <v>341</v>
      </c>
      <c r="E410" s="33"/>
      <c r="F410" s="33"/>
      <c r="G410" s="38"/>
    </row>
    <row r="411" spans="1:7" s="62" customFormat="1" ht="30" x14ac:dyDescent="0.25">
      <c r="A411" s="106" t="s">
        <v>26</v>
      </c>
      <c r="B411" s="110" t="s">
        <v>342</v>
      </c>
      <c r="C411" s="52">
        <v>44.33</v>
      </c>
      <c r="D411" s="113" t="s">
        <v>69</v>
      </c>
      <c r="E411" s="33"/>
      <c r="F411" s="33"/>
      <c r="G411" s="38">
        <f>SUM(F407:F411)</f>
        <v>0</v>
      </c>
    </row>
    <row r="412" spans="1:7" s="62" customFormat="1" x14ac:dyDescent="0.25">
      <c r="A412" s="59"/>
      <c r="B412" s="60"/>
      <c r="C412" s="60"/>
      <c r="D412" s="60"/>
      <c r="E412" s="33"/>
      <c r="F412" s="33"/>
      <c r="G412" s="38"/>
    </row>
    <row r="413" spans="1:7" s="62" customFormat="1" x14ac:dyDescent="0.25">
      <c r="A413" s="59"/>
      <c r="B413" s="60"/>
      <c r="C413" s="60"/>
      <c r="D413" s="60"/>
      <c r="E413" s="33"/>
      <c r="F413" s="33"/>
      <c r="G413" s="38"/>
    </row>
    <row r="414" spans="1:7" s="62" customFormat="1" x14ac:dyDescent="0.25">
      <c r="A414" s="116" t="s">
        <v>44</v>
      </c>
      <c r="B414" s="117" t="s">
        <v>343</v>
      </c>
      <c r="C414" s="118"/>
      <c r="D414" s="12"/>
      <c r="E414" s="33"/>
      <c r="F414" s="33"/>
      <c r="G414" s="38"/>
    </row>
    <row r="415" spans="1:7" s="62" customFormat="1" ht="45" customHeight="1" x14ac:dyDescent="0.25">
      <c r="A415" s="106" t="s">
        <v>16</v>
      </c>
      <c r="B415" s="45" t="s">
        <v>344</v>
      </c>
      <c r="C415" s="52">
        <v>2</v>
      </c>
      <c r="D415" s="113" t="s">
        <v>289</v>
      </c>
      <c r="E415" s="33"/>
      <c r="F415" s="33"/>
      <c r="G415" s="38"/>
    </row>
    <row r="416" spans="1:7" s="62" customFormat="1" ht="45" x14ac:dyDescent="0.25">
      <c r="A416" s="106" t="s">
        <v>19</v>
      </c>
      <c r="B416" s="110" t="s">
        <v>345</v>
      </c>
      <c r="C416" s="52">
        <v>23.67</v>
      </c>
      <c r="D416" s="113" t="s">
        <v>346</v>
      </c>
      <c r="E416" s="33"/>
      <c r="F416" s="33"/>
      <c r="G416" s="38">
        <f>SUM(F415:F416)</f>
        <v>0</v>
      </c>
    </row>
    <row r="417" spans="1:7" s="62" customFormat="1" x14ac:dyDescent="0.25">
      <c r="A417" s="59"/>
      <c r="B417" s="60"/>
      <c r="C417" s="60"/>
      <c r="D417" s="60"/>
      <c r="E417" s="33"/>
      <c r="F417" s="33"/>
      <c r="G417" s="38"/>
    </row>
    <row r="418" spans="1:7" s="62" customFormat="1" x14ac:dyDescent="0.25">
      <c r="A418" s="116" t="s">
        <v>59</v>
      </c>
      <c r="B418" s="119" t="s">
        <v>283</v>
      </c>
      <c r="C418" s="118"/>
      <c r="D418" s="60"/>
      <c r="E418" s="33"/>
      <c r="F418" s="33"/>
      <c r="G418" s="38"/>
    </row>
    <row r="419" spans="1:7" s="62" customFormat="1" x14ac:dyDescent="0.25">
      <c r="A419" s="106" t="s">
        <v>16</v>
      </c>
      <c r="B419" s="110" t="s">
        <v>347</v>
      </c>
      <c r="C419" s="52">
        <v>8</v>
      </c>
      <c r="D419" s="113" t="s">
        <v>289</v>
      </c>
      <c r="E419" s="33"/>
      <c r="F419" s="33"/>
      <c r="G419" s="38"/>
    </row>
    <row r="420" spans="1:7" s="62" customFormat="1" ht="30" x14ac:dyDescent="0.25">
      <c r="A420" s="106" t="s">
        <v>19</v>
      </c>
      <c r="B420" s="45" t="s">
        <v>348</v>
      </c>
      <c r="C420" s="52">
        <v>4</v>
      </c>
      <c r="D420" s="113" t="s">
        <v>289</v>
      </c>
      <c r="E420" s="33"/>
      <c r="F420" s="33"/>
      <c r="G420" s="38"/>
    </row>
    <row r="421" spans="1:7" s="62" customFormat="1" ht="30" customHeight="1" x14ac:dyDescent="0.25">
      <c r="A421" s="106" t="s">
        <v>21</v>
      </c>
      <c r="B421" s="45" t="s">
        <v>349</v>
      </c>
      <c r="C421" s="52">
        <v>4</v>
      </c>
      <c r="D421" s="113" t="s">
        <v>289</v>
      </c>
      <c r="E421" s="33"/>
      <c r="F421" s="33"/>
      <c r="G421" s="38"/>
    </row>
    <row r="422" spans="1:7" s="62" customFormat="1" ht="15" customHeight="1" x14ac:dyDescent="0.25">
      <c r="A422" s="106" t="s">
        <v>24</v>
      </c>
      <c r="B422" s="110" t="s">
        <v>350</v>
      </c>
      <c r="C422" s="52">
        <v>2</v>
      </c>
      <c r="D422" s="113" t="s">
        <v>289</v>
      </c>
      <c r="E422" s="33"/>
      <c r="F422" s="33"/>
      <c r="G422" s="38"/>
    </row>
    <row r="423" spans="1:7" s="62" customFormat="1" x14ac:dyDescent="0.25">
      <c r="A423" s="106" t="s">
        <v>26</v>
      </c>
      <c r="B423" s="110" t="s">
        <v>351</v>
      </c>
      <c r="C423" s="52">
        <v>4</v>
      </c>
      <c r="D423" s="113" t="s">
        <v>289</v>
      </c>
      <c r="E423" s="33"/>
      <c r="F423" s="33"/>
      <c r="G423" s="38"/>
    </row>
    <row r="424" spans="1:7" s="62" customFormat="1" ht="30" x14ac:dyDescent="0.25">
      <c r="A424" s="106" t="s">
        <v>28</v>
      </c>
      <c r="B424" s="34" t="s">
        <v>352</v>
      </c>
      <c r="C424" s="52">
        <v>4</v>
      </c>
      <c r="D424" s="113" t="s">
        <v>289</v>
      </c>
      <c r="E424" s="33"/>
      <c r="F424" s="33"/>
      <c r="G424" s="38"/>
    </row>
    <row r="425" spans="1:7" s="62" customFormat="1" ht="45" x14ac:dyDescent="0.25">
      <c r="A425" s="106" t="s">
        <v>52</v>
      </c>
      <c r="B425" s="34" t="s">
        <v>353</v>
      </c>
      <c r="C425" s="52">
        <v>12</v>
      </c>
      <c r="D425" s="113" t="s">
        <v>289</v>
      </c>
      <c r="E425" s="33"/>
      <c r="F425" s="33"/>
      <c r="G425" s="38"/>
    </row>
    <row r="426" spans="1:7" s="62" customFormat="1" x14ac:dyDescent="0.25">
      <c r="A426" s="106" t="s">
        <v>54</v>
      </c>
      <c r="B426" s="114" t="s">
        <v>354</v>
      </c>
      <c r="C426" s="52">
        <v>2</v>
      </c>
      <c r="D426" s="113" t="s">
        <v>289</v>
      </c>
      <c r="E426" s="33"/>
      <c r="F426" s="33"/>
      <c r="G426" s="38"/>
    </row>
    <row r="427" spans="1:7" s="62" customFormat="1" ht="45" x14ac:dyDescent="0.25">
      <c r="A427" s="106" t="s">
        <v>55</v>
      </c>
      <c r="B427" s="34" t="s">
        <v>355</v>
      </c>
      <c r="C427" s="52">
        <v>2</v>
      </c>
      <c r="D427" s="113" t="s">
        <v>289</v>
      </c>
      <c r="E427" s="33"/>
      <c r="F427" s="33"/>
      <c r="G427" s="38"/>
    </row>
    <row r="428" spans="1:7" s="62" customFormat="1" ht="30" x14ac:dyDescent="0.25">
      <c r="A428" s="106" t="s">
        <v>57</v>
      </c>
      <c r="B428" s="110" t="s">
        <v>356</v>
      </c>
      <c r="C428" s="52">
        <v>2</v>
      </c>
      <c r="D428" s="113" t="s">
        <v>289</v>
      </c>
      <c r="E428" s="33"/>
      <c r="F428" s="33"/>
      <c r="G428" s="38">
        <f>SUM(F419:F428)</f>
        <v>0</v>
      </c>
    </row>
    <row r="429" spans="1:7" s="62" customFormat="1" x14ac:dyDescent="0.25">
      <c r="A429" s="59"/>
      <c r="B429" s="60"/>
      <c r="C429" s="60"/>
      <c r="D429" s="60"/>
      <c r="E429" s="60"/>
      <c r="F429" s="61"/>
      <c r="G429" s="38"/>
    </row>
    <row r="430" spans="1:7" s="62" customFormat="1" x14ac:dyDescent="0.25">
      <c r="A430" s="59"/>
      <c r="B430" s="178" t="s">
        <v>357</v>
      </c>
      <c r="C430" s="178"/>
      <c r="D430" s="178"/>
      <c r="E430" s="178"/>
      <c r="F430" s="36" t="s">
        <v>31</v>
      </c>
      <c r="G430" s="38">
        <f>SUM(G404:G428)</f>
        <v>0</v>
      </c>
    </row>
    <row r="431" spans="1:7" s="62" customFormat="1" x14ac:dyDescent="0.25">
      <c r="A431" s="59"/>
      <c r="B431" s="60"/>
      <c r="C431" s="60"/>
      <c r="D431" s="60"/>
      <c r="E431" s="60"/>
      <c r="F431" s="61"/>
      <c r="G431" s="38"/>
    </row>
    <row r="432" spans="1:7" s="62" customFormat="1" x14ac:dyDescent="0.25">
      <c r="A432" s="59"/>
      <c r="B432" s="60" t="s">
        <v>358</v>
      </c>
      <c r="C432" s="60"/>
      <c r="D432" s="60"/>
      <c r="E432" s="60"/>
      <c r="F432" s="61"/>
      <c r="G432" s="38"/>
    </row>
    <row r="433" spans="1:7" s="62" customFormat="1" x14ac:dyDescent="0.25">
      <c r="A433" s="59"/>
      <c r="B433" s="60"/>
      <c r="C433" s="60"/>
      <c r="D433" s="60"/>
      <c r="E433" s="60"/>
      <c r="F433" s="61"/>
      <c r="G433" s="38"/>
    </row>
    <row r="434" spans="1:7" s="62" customFormat="1" x14ac:dyDescent="0.25">
      <c r="A434" s="116" t="s">
        <v>33</v>
      </c>
      <c r="B434" s="60" t="s">
        <v>15</v>
      </c>
      <c r="C434" s="60"/>
      <c r="D434" s="60"/>
      <c r="E434" s="60"/>
      <c r="F434" s="61"/>
      <c r="G434" s="38"/>
    </row>
    <row r="435" spans="1:7" s="62" customFormat="1" x14ac:dyDescent="0.25">
      <c r="A435" s="106" t="s">
        <v>16</v>
      </c>
      <c r="B435" s="114" t="s">
        <v>359</v>
      </c>
      <c r="C435" s="52">
        <v>26.1</v>
      </c>
      <c r="D435" s="113" t="s">
        <v>23</v>
      </c>
      <c r="E435" s="33"/>
      <c r="F435" s="33"/>
      <c r="G435" s="38"/>
    </row>
    <row r="436" spans="1:7" s="62" customFormat="1" x14ac:dyDescent="0.25">
      <c r="A436" s="106" t="s">
        <v>19</v>
      </c>
      <c r="B436" s="97" t="s">
        <v>270</v>
      </c>
      <c r="C436" s="52">
        <v>1.36</v>
      </c>
      <c r="D436" s="113" t="s">
        <v>18</v>
      </c>
      <c r="E436" s="33"/>
      <c r="F436" s="33"/>
      <c r="G436" s="38"/>
    </row>
    <row r="437" spans="1:7" s="62" customFormat="1" x14ac:dyDescent="0.25">
      <c r="A437" s="106" t="s">
        <v>21</v>
      </c>
      <c r="B437" s="98" t="s">
        <v>271</v>
      </c>
      <c r="C437" s="52">
        <v>1.36</v>
      </c>
      <c r="D437" s="113" t="s">
        <v>18</v>
      </c>
      <c r="E437" s="33"/>
      <c r="F437" s="33"/>
      <c r="G437" s="38">
        <f>SUM(F435:F437)</f>
        <v>0</v>
      </c>
    </row>
    <row r="438" spans="1:7" s="62" customFormat="1" x14ac:dyDescent="0.25">
      <c r="A438" s="59"/>
      <c r="B438" s="60"/>
      <c r="C438" s="60"/>
      <c r="D438" s="60"/>
      <c r="E438" s="33"/>
      <c r="F438" s="33"/>
      <c r="G438" s="38"/>
    </row>
    <row r="439" spans="1:7" s="62" customFormat="1" x14ac:dyDescent="0.25">
      <c r="A439" s="116" t="s">
        <v>38</v>
      </c>
      <c r="B439" s="60" t="s">
        <v>360</v>
      </c>
      <c r="C439" s="60"/>
      <c r="D439" s="60"/>
      <c r="E439" s="33"/>
      <c r="F439" s="33"/>
      <c r="G439" s="38"/>
    </row>
    <row r="440" spans="1:7" s="62" customFormat="1" ht="30" x14ac:dyDescent="0.25">
      <c r="A440" s="106" t="s">
        <v>16</v>
      </c>
      <c r="B440" s="110" t="s">
        <v>361</v>
      </c>
      <c r="C440" s="163">
        <f>5.95*2.6</f>
        <v>15.47</v>
      </c>
      <c r="D440" s="113" t="s">
        <v>23</v>
      </c>
      <c r="E440" s="33"/>
      <c r="F440" s="33"/>
      <c r="G440" s="38"/>
    </row>
    <row r="441" spans="1:7" s="62" customFormat="1" ht="30" x14ac:dyDescent="0.25">
      <c r="A441" s="106" t="s">
        <v>19</v>
      </c>
      <c r="B441" s="110" t="s">
        <v>362</v>
      </c>
      <c r="C441" s="52">
        <v>13.45</v>
      </c>
      <c r="D441" s="113" t="s">
        <v>363</v>
      </c>
      <c r="E441" s="33"/>
      <c r="F441" s="33"/>
      <c r="G441" s="38">
        <f>SUM(F440:F441)</f>
        <v>0</v>
      </c>
    </row>
    <row r="442" spans="1:7" s="62" customFormat="1" x14ac:dyDescent="0.25">
      <c r="A442" s="59"/>
      <c r="B442" s="60"/>
      <c r="C442" s="60"/>
      <c r="D442" s="60"/>
      <c r="E442" s="33"/>
      <c r="F442" s="33"/>
      <c r="G442" s="38"/>
    </row>
    <row r="443" spans="1:7" s="62" customFormat="1" x14ac:dyDescent="0.25">
      <c r="A443" s="116" t="s">
        <v>44</v>
      </c>
      <c r="B443" s="60" t="s">
        <v>336</v>
      </c>
      <c r="C443" s="60"/>
      <c r="D443" s="60"/>
      <c r="E443" s="33"/>
      <c r="F443" s="33"/>
      <c r="G443" s="38"/>
    </row>
    <row r="444" spans="1:7" s="62" customFormat="1" x14ac:dyDescent="0.25">
      <c r="A444" s="106" t="s">
        <v>16</v>
      </c>
      <c r="B444" s="114" t="s">
        <v>364</v>
      </c>
      <c r="C444" s="52">
        <f>26.1-13.45</f>
        <v>12.650000000000002</v>
      </c>
      <c r="D444" s="113" t="s">
        <v>23</v>
      </c>
      <c r="E444" s="33"/>
      <c r="F444" s="33"/>
      <c r="G444" s="38"/>
    </row>
    <row r="445" spans="1:7" s="62" customFormat="1" ht="30" customHeight="1" x14ac:dyDescent="0.25">
      <c r="A445" s="106" t="s">
        <v>19</v>
      </c>
      <c r="B445" s="110" t="s">
        <v>365</v>
      </c>
      <c r="C445" s="52">
        <v>71.739999999999995</v>
      </c>
      <c r="D445" s="113" t="s">
        <v>23</v>
      </c>
      <c r="E445" s="33"/>
      <c r="F445" s="33"/>
      <c r="G445" s="38">
        <f>SUM(F444:F445)</f>
        <v>0</v>
      </c>
    </row>
    <row r="446" spans="1:7" s="62" customFormat="1" x14ac:dyDescent="0.25">
      <c r="A446" s="59"/>
      <c r="B446" s="60"/>
      <c r="C446" s="60"/>
      <c r="D446" s="60"/>
      <c r="E446" s="33"/>
      <c r="F446" s="33"/>
      <c r="G446" s="38"/>
    </row>
    <row r="447" spans="1:7" s="62" customFormat="1" x14ac:dyDescent="0.25">
      <c r="A447" s="116" t="s">
        <v>59</v>
      </c>
      <c r="B447" s="119" t="s">
        <v>283</v>
      </c>
      <c r="C447" s="60"/>
      <c r="D447" s="60"/>
      <c r="E447" s="33"/>
      <c r="F447" s="33"/>
      <c r="G447" s="38"/>
    </row>
    <row r="448" spans="1:7" s="62" customFormat="1" x14ac:dyDescent="0.25">
      <c r="A448" s="106" t="s">
        <v>16</v>
      </c>
      <c r="B448" s="110" t="s">
        <v>366</v>
      </c>
      <c r="C448" s="120">
        <v>8</v>
      </c>
      <c r="D448" s="113" t="s">
        <v>62</v>
      </c>
      <c r="E448" s="33"/>
      <c r="F448" s="33"/>
      <c r="G448" s="38"/>
    </row>
    <row r="449" spans="1:7" s="62" customFormat="1" ht="30" x14ac:dyDescent="0.25">
      <c r="A449" s="106" t="s">
        <v>19</v>
      </c>
      <c r="B449" s="34" t="s">
        <v>367</v>
      </c>
      <c r="C449" s="52">
        <v>2</v>
      </c>
      <c r="D449" s="113" t="s">
        <v>62</v>
      </c>
      <c r="E449" s="33"/>
      <c r="F449" s="33"/>
      <c r="G449" s="38"/>
    </row>
    <row r="450" spans="1:7" s="62" customFormat="1" ht="30" customHeight="1" x14ac:dyDescent="0.25">
      <c r="A450" s="106" t="s">
        <v>21</v>
      </c>
      <c r="B450" s="34" t="s">
        <v>368</v>
      </c>
      <c r="C450" s="52">
        <v>2</v>
      </c>
      <c r="D450" s="113" t="s">
        <v>62</v>
      </c>
      <c r="E450" s="33"/>
      <c r="F450" s="33"/>
      <c r="G450" s="38"/>
    </row>
    <row r="451" spans="1:7" s="62" customFormat="1" ht="15" customHeight="1" x14ac:dyDescent="0.25">
      <c r="A451" s="106" t="s">
        <v>24</v>
      </c>
      <c r="B451" s="110" t="s">
        <v>350</v>
      </c>
      <c r="C451" s="52">
        <v>2</v>
      </c>
      <c r="D451" s="113" t="s">
        <v>62</v>
      </c>
      <c r="E451" s="33"/>
      <c r="F451" s="33"/>
      <c r="G451" s="38"/>
    </row>
    <row r="452" spans="1:7" s="62" customFormat="1" x14ac:dyDescent="0.25">
      <c r="A452" s="106" t="s">
        <v>26</v>
      </c>
      <c r="B452" s="110" t="s">
        <v>369</v>
      </c>
      <c r="C452" s="52">
        <v>4</v>
      </c>
      <c r="D452" s="113" t="s">
        <v>62</v>
      </c>
      <c r="E452" s="33"/>
      <c r="F452" s="33"/>
      <c r="G452" s="38"/>
    </row>
    <row r="453" spans="1:7" s="62" customFormat="1" ht="30" x14ac:dyDescent="0.25">
      <c r="A453" s="106" t="s">
        <v>28</v>
      </c>
      <c r="B453" s="34" t="s">
        <v>352</v>
      </c>
      <c r="C453" s="52">
        <v>4</v>
      </c>
      <c r="D453" s="113" t="s">
        <v>62</v>
      </c>
      <c r="E453" s="33"/>
      <c r="F453" s="33"/>
      <c r="G453" s="38"/>
    </row>
    <row r="454" spans="1:7" s="62" customFormat="1" ht="45" x14ac:dyDescent="0.25">
      <c r="A454" s="106" t="s">
        <v>52</v>
      </c>
      <c r="B454" s="34" t="s">
        <v>353</v>
      </c>
      <c r="C454" s="52">
        <v>6</v>
      </c>
      <c r="D454" s="113" t="s">
        <v>62</v>
      </c>
      <c r="E454" s="33"/>
      <c r="F454" s="33"/>
      <c r="G454" s="38"/>
    </row>
    <row r="455" spans="1:7" s="62" customFormat="1" x14ac:dyDescent="0.25">
      <c r="A455" s="106" t="s">
        <v>54</v>
      </c>
      <c r="B455" s="34" t="s">
        <v>370</v>
      </c>
      <c r="C455" s="52">
        <v>1</v>
      </c>
      <c r="D455" s="113" t="s">
        <v>62</v>
      </c>
      <c r="E455" s="33"/>
      <c r="F455" s="33"/>
      <c r="G455" s="38">
        <f>SUM(F448:F455)</f>
        <v>0</v>
      </c>
    </row>
    <row r="456" spans="1:7" s="62" customFormat="1" x14ac:dyDescent="0.25">
      <c r="A456" s="59"/>
      <c r="E456" s="33"/>
      <c r="F456" s="33"/>
      <c r="G456" s="38"/>
    </row>
    <row r="457" spans="1:7" s="62" customFormat="1" x14ac:dyDescent="0.25">
      <c r="A457" s="112" t="s">
        <v>70</v>
      </c>
      <c r="B457" s="111" t="s">
        <v>303</v>
      </c>
      <c r="C457" s="58"/>
      <c r="D457" s="60"/>
      <c r="E457" s="33"/>
      <c r="F457" s="33"/>
      <c r="G457" s="38"/>
    </row>
    <row r="458" spans="1:7" s="62" customFormat="1" x14ac:dyDescent="0.25">
      <c r="A458" s="99" t="s">
        <v>16</v>
      </c>
      <c r="B458" s="57" t="s">
        <v>371</v>
      </c>
      <c r="C458" s="52">
        <v>3</v>
      </c>
      <c r="D458" s="113" t="s">
        <v>62</v>
      </c>
      <c r="E458" s="33"/>
      <c r="F458" s="33"/>
      <c r="G458" s="38"/>
    </row>
    <row r="459" spans="1:7" s="62" customFormat="1" ht="45" x14ac:dyDescent="0.25">
      <c r="A459" s="106" t="s">
        <v>19</v>
      </c>
      <c r="B459" s="110" t="s">
        <v>372</v>
      </c>
      <c r="C459" s="52">
        <v>3</v>
      </c>
      <c r="D459" s="113" t="s">
        <v>62</v>
      </c>
      <c r="E459" s="33"/>
      <c r="F459" s="33"/>
      <c r="G459" s="38">
        <f>SUM(F458:F459)</f>
        <v>0</v>
      </c>
    </row>
    <row r="460" spans="1:7" s="62" customFormat="1" x14ac:dyDescent="0.25">
      <c r="A460" s="59"/>
      <c r="B460" s="60"/>
      <c r="C460" s="60"/>
      <c r="D460" s="60"/>
      <c r="E460" s="60"/>
      <c r="F460" s="61"/>
      <c r="G460" s="38"/>
    </row>
    <row r="461" spans="1:7" s="62" customFormat="1" x14ac:dyDescent="0.25">
      <c r="A461" s="59"/>
      <c r="B461" s="178" t="s">
        <v>373</v>
      </c>
      <c r="C461" s="178"/>
      <c r="D461" s="178"/>
      <c r="E461" s="178"/>
      <c r="F461" s="36" t="s">
        <v>31</v>
      </c>
      <c r="G461" s="38">
        <f>SUM(G437:G459)</f>
        <v>0</v>
      </c>
    </row>
    <row r="462" spans="1:7" s="62" customFormat="1" x14ac:dyDescent="0.25">
      <c r="A462" s="59"/>
      <c r="B462" s="60"/>
      <c r="C462" s="60"/>
      <c r="D462" s="60"/>
      <c r="E462" s="60"/>
      <c r="F462" s="61"/>
      <c r="G462" s="38"/>
    </row>
    <row r="463" spans="1:7" s="62" customFormat="1" x14ac:dyDescent="0.25">
      <c r="A463" s="59"/>
      <c r="B463" s="60" t="s">
        <v>374</v>
      </c>
      <c r="C463" s="60"/>
      <c r="D463" s="60"/>
      <c r="E463" s="60"/>
      <c r="F463" s="61"/>
      <c r="G463" s="38"/>
    </row>
    <row r="464" spans="1:7" s="62" customFormat="1" x14ac:dyDescent="0.25">
      <c r="A464" s="59"/>
      <c r="B464" s="60"/>
      <c r="C464" s="60"/>
      <c r="D464" s="60"/>
      <c r="E464" s="60"/>
      <c r="F464" s="61"/>
      <c r="G464" s="38"/>
    </row>
    <row r="465" spans="1:7" s="62" customFormat="1" x14ac:dyDescent="0.25">
      <c r="A465" s="116" t="s">
        <v>33</v>
      </c>
      <c r="B465" s="60" t="s">
        <v>15</v>
      </c>
      <c r="C465" s="60"/>
      <c r="D465" s="60"/>
      <c r="E465" s="60"/>
      <c r="F465" s="61"/>
      <c r="G465" s="38"/>
    </row>
    <row r="466" spans="1:7" s="62" customFormat="1" x14ac:dyDescent="0.25">
      <c r="A466" s="99" t="s">
        <v>16</v>
      </c>
      <c r="B466" s="42" t="s">
        <v>375</v>
      </c>
      <c r="C466" s="52">
        <v>3.6</v>
      </c>
      <c r="D466" s="113" t="s">
        <v>23</v>
      </c>
      <c r="E466" s="33"/>
      <c r="F466" s="33"/>
      <c r="G466" s="38"/>
    </row>
    <row r="467" spans="1:7" s="62" customFormat="1" x14ac:dyDescent="0.25">
      <c r="A467" s="106" t="s">
        <v>19</v>
      </c>
      <c r="B467" s="42" t="s">
        <v>376</v>
      </c>
      <c r="C467" s="52">
        <v>3.94</v>
      </c>
      <c r="D467" s="113" t="s">
        <v>163</v>
      </c>
      <c r="E467" s="33"/>
      <c r="F467" s="33"/>
      <c r="G467" s="38"/>
    </row>
    <row r="468" spans="1:7" s="62" customFormat="1" x14ac:dyDescent="0.25">
      <c r="A468" s="106" t="s">
        <v>21</v>
      </c>
      <c r="B468" s="97" t="s">
        <v>270</v>
      </c>
      <c r="C468" s="52">
        <v>1.08</v>
      </c>
      <c r="D468" s="113" t="s">
        <v>18</v>
      </c>
      <c r="E468" s="33"/>
      <c r="F468" s="33"/>
      <c r="G468" s="38"/>
    </row>
    <row r="469" spans="1:7" s="62" customFormat="1" x14ac:dyDescent="0.25">
      <c r="A469" s="106" t="s">
        <v>24</v>
      </c>
      <c r="B469" s="98" t="s">
        <v>271</v>
      </c>
      <c r="C469" s="52">
        <v>1.08</v>
      </c>
      <c r="D469" s="113" t="s">
        <v>18</v>
      </c>
      <c r="E469" s="33"/>
      <c r="F469" s="33"/>
      <c r="G469" s="38">
        <f>SUM(F466:F469)</f>
        <v>0</v>
      </c>
    </row>
    <row r="470" spans="1:7" s="62" customFormat="1" x14ac:dyDescent="0.25">
      <c r="A470" s="59"/>
      <c r="B470" s="60"/>
      <c r="C470" s="60"/>
      <c r="D470" s="113"/>
      <c r="E470" s="33"/>
      <c r="F470" s="33"/>
      <c r="G470" s="38"/>
    </row>
    <row r="471" spans="1:7" s="62" customFormat="1" x14ac:dyDescent="0.25">
      <c r="A471" s="116" t="s">
        <v>38</v>
      </c>
      <c r="B471" s="60" t="s">
        <v>336</v>
      </c>
      <c r="C471" s="60"/>
      <c r="D471" s="113"/>
      <c r="E471" s="33"/>
      <c r="F471" s="33"/>
      <c r="G471" s="38"/>
    </row>
    <row r="472" spans="1:7" s="62" customFormat="1" ht="30" x14ac:dyDescent="0.25">
      <c r="A472" s="99" t="s">
        <v>16</v>
      </c>
      <c r="B472" s="34" t="s">
        <v>377</v>
      </c>
      <c r="C472" s="163">
        <f>3.88*2.6</f>
        <v>10.087999999999999</v>
      </c>
      <c r="D472" s="113" t="s">
        <v>23</v>
      </c>
      <c r="E472" s="33"/>
      <c r="F472" s="33"/>
      <c r="G472" s="38"/>
    </row>
    <row r="473" spans="1:7" s="62" customFormat="1" ht="30" x14ac:dyDescent="0.25">
      <c r="A473" s="99" t="s">
        <v>19</v>
      </c>
      <c r="B473" s="110" t="s">
        <v>365</v>
      </c>
      <c r="C473" s="52">
        <v>49.2</v>
      </c>
      <c r="D473" s="113" t="s">
        <v>23</v>
      </c>
      <c r="E473" s="33"/>
      <c r="F473" s="33"/>
      <c r="G473" s="38">
        <f>SUM(F472:F473)</f>
        <v>0</v>
      </c>
    </row>
    <row r="474" spans="1:7" s="62" customFormat="1" x14ac:dyDescent="0.25">
      <c r="A474" s="59"/>
      <c r="B474" s="60"/>
      <c r="C474" s="60"/>
      <c r="D474" s="113"/>
      <c r="E474" s="33"/>
      <c r="F474" s="33"/>
      <c r="G474" s="38"/>
    </row>
    <row r="475" spans="1:7" s="62" customFormat="1" x14ac:dyDescent="0.25">
      <c r="A475" s="116" t="s">
        <v>44</v>
      </c>
      <c r="B475" s="119" t="s">
        <v>283</v>
      </c>
      <c r="C475" s="118"/>
      <c r="D475" s="113"/>
      <c r="E475" s="33"/>
      <c r="F475" s="33"/>
      <c r="G475" s="38"/>
    </row>
    <row r="476" spans="1:7" s="62" customFormat="1" ht="30" customHeight="1" x14ac:dyDescent="0.25">
      <c r="A476" s="106" t="s">
        <v>16</v>
      </c>
      <c r="B476" s="34" t="s">
        <v>378</v>
      </c>
      <c r="C476" s="52">
        <v>1</v>
      </c>
      <c r="D476" s="113" t="s">
        <v>62</v>
      </c>
      <c r="E476" s="33"/>
      <c r="F476" s="33"/>
      <c r="G476" s="38"/>
    </row>
    <row r="477" spans="1:7" s="62" customFormat="1" ht="30" customHeight="1" x14ac:dyDescent="0.25">
      <c r="A477" s="106" t="s">
        <v>19</v>
      </c>
      <c r="B477" s="34" t="s">
        <v>368</v>
      </c>
      <c r="C477" s="52">
        <v>1</v>
      </c>
      <c r="D477" s="113" t="s">
        <v>62</v>
      </c>
      <c r="E477" s="33"/>
      <c r="F477" s="33"/>
      <c r="G477" s="38"/>
    </row>
    <row r="478" spans="1:7" s="62" customFormat="1" x14ac:dyDescent="0.25">
      <c r="A478" s="106" t="s">
        <v>21</v>
      </c>
      <c r="B478" s="110" t="s">
        <v>350</v>
      </c>
      <c r="C478" s="52">
        <v>1</v>
      </c>
      <c r="D478" s="113" t="s">
        <v>62</v>
      </c>
      <c r="E478" s="33"/>
      <c r="F478" s="33"/>
      <c r="G478" s="38">
        <f>SUM(F476:F478)</f>
        <v>0</v>
      </c>
    </row>
    <row r="479" spans="1:7" s="62" customFormat="1" ht="12.75" customHeight="1" x14ac:dyDescent="0.25">
      <c r="A479" s="59"/>
      <c r="B479" s="60"/>
      <c r="C479" s="60"/>
      <c r="D479" s="113"/>
      <c r="E479" s="60"/>
      <c r="F479" s="61"/>
      <c r="G479" s="38"/>
    </row>
    <row r="480" spans="1:7" s="62" customFormat="1" x14ac:dyDescent="0.25">
      <c r="A480" s="59"/>
      <c r="B480" s="178" t="s">
        <v>379</v>
      </c>
      <c r="C480" s="178"/>
      <c r="D480" s="178"/>
      <c r="E480" s="178"/>
      <c r="F480" s="36" t="s">
        <v>31</v>
      </c>
      <c r="G480" s="38">
        <f>SUM(G469:G478)</f>
        <v>0</v>
      </c>
    </row>
    <row r="481" spans="1:7" s="62" customFormat="1" ht="12.75" customHeight="1" x14ac:dyDescent="0.25">
      <c r="A481" s="59"/>
      <c r="B481" s="60"/>
      <c r="C481" s="60"/>
      <c r="D481" s="113"/>
      <c r="E481" s="60"/>
      <c r="F481" s="61"/>
      <c r="G481" s="38"/>
    </row>
    <row r="482" spans="1:7" s="62" customFormat="1" x14ac:dyDescent="0.25">
      <c r="A482" s="59"/>
      <c r="B482" s="60" t="s">
        <v>380</v>
      </c>
      <c r="C482" s="60"/>
      <c r="D482" s="113"/>
      <c r="E482" s="60"/>
      <c r="F482" s="61"/>
      <c r="G482" s="38"/>
    </row>
    <row r="483" spans="1:7" s="62" customFormat="1" ht="12.75" customHeight="1" x14ac:dyDescent="0.25">
      <c r="A483" s="59"/>
      <c r="B483" s="60"/>
      <c r="C483" s="60"/>
      <c r="D483" s="113"/>
      <c r="E483" s="60"/>
      <c r="F483" s="61"/>
      <c r="G483" s="38"/>
    </row>
    <row r="484" spans="1:7" s="62" customFormat="1" x14ac:dyDescent="0.25">
      <c r="A484" s="116" t="s">
        <v>33</v>
      </c>
      <c r="B484" s="60" t="s">
        <v>60</v>
      </c>
      <c r="C484" s="60"/>
      <c r="D484" s="113"/>
      <c r="E484" s="60"/>
      <c r="F484" s="61"/>
      <c r="G484" s="38"/>
    </row>
    <row r="485" spans="1:7" s="62" customFormat="1" ht="30" customHeight="1" x14ac:dyDescent="0.25">
      <c r="A485" s="121" t="s">
        <v>16</v>
      </c>
      <c r="B485" s="44" t="s">
        <v>381</v>
      </c>
      <c r="C485" s="52">
        <v>79.13</v>
      </c>
      <c r="D485" s="113" t="s">
        <v>23</v>
      </c>
      <c r="E485" s="33"/>
      <c r="F485" s="33"/>
      <c r="G485" s="38"/>
    </row>
    <row r="486" spans="1:7" s="62" customFormat="1" ht="45" x14ac:dyDescent="0.25">
      <c r="A486" s="106" t="s">
        <v>19</v>
      </c>
      <c r="B486" s="34" t="s">
        <v>382</v>
      </c>
      <c r="C486" s="52">
        <v>44.5</v>
      </c>
      <c r="D486" s="113" t="s">
        <v>23</v>
      </c>
      <c r="E486" s="33"/>
      <c r="F486" s="33"/>
      <c r="G486" s="38"/>
    </row>
    <row r="487" spans="1:7" s="62" customFormat="1" ht="30" customHeight="1" x14ac:dyDescent="0.25">
      <c r="A487" s="106" t="s">
        <v>21</v>
      </c>
      <c r="B487" s="34" t="s">
        <v>383</v>
      </c>
      <c r="C487" s="52">
        <v>8.1300000000000008</v>
      </c>
      <c r="D487" s="113" t="s">
        <v>23</v>
      </c>
      <c r="E487" s="33"/>
      <c r="F487" s="33"/>
      <c r="G487" s="38">
        <f>SUM(F485:F487)</f>
        <v>0</v>
      </c>
    </row>
    <row r="488" spans="1:7" s="62" customFormat="1" ht="12.75" customHeight="1" x14ac:dyDescent="0.25">
      <c r="A488" s="59"/>
      <c r="B488" s="60"/>
      <c r="C488" s="60"/>
      <c r="D488" s="113"/>
      <c r="E488" s="60"/>
      <c r="F488" s="61"/>
      <c r="G488" s="38"/>
    </row>
    <row r="489" spans="1:7" s="62" customFormat="1" x14ac:dyDescent="0.25">
      <c r="A489" s="59"/>
      <c r="B489" s="178" t="s">
        <v>384</v>
      </c>
      <c r="C489" s="178"/>
      <c r="D489" s="178"/>
      <c r="E489" s="178"/>
      <c r="F489" s="36" t="s">
        <v>31</v>
      </c>
      <c r="G489" s="38">
        <f>SUM(G487)</f>
        <v>0</v>
      </c>
    </row>
    <row r="490" spans="1:7" s="62" customFormat="1" ht="12.75" customHeight="1" x14ac:dyDescent="0.25">
      <c r="A490" s="59"/>
      <c r="B490" s="60"/>
      <c r="C490" s="60"/>
      <c r="D490" s="113"/>
      <c r="E490" s="60"/>
      <c r="F490" s="61"/>
      <c r="G490" s="38"/>
    </row>
    <row r="491" spans="1:7" s="62" customFormat="1" x14ac:dyDescent="0.25">
      <c r="A491" s="59"/>
      <c r="B491" s="60" t="s">
        <v>385</v>
      </c>
      <c r="C491" s="60"/>
      <c r="D491" s="113"/>
      <c r="E491" s="60"/>
      <c r="F491" s="61"/>
      <c r="G491" s="38"/>
    </row>
    <row r="492" spans="1:7" s="62" customFormat="1" ht="12.75" customHeight="1" x14ac:dyDescent="0.25">
      <c r="A492" s="59"/>
      <c r="B492" s="60"/>
      <c r="C492" s="60"/>
      <c r="D492" s="113"/>
      <c r="E492" s="60"/>
      <c r="F492" s="61"/>
      <c r="G492" s="38"/>
    </row>
    <row r="493" spans="1:7" s="62" customFormat="1" x14ac:dyDescent="0.25">
      <c r="A493" s="27" t="s">
        <v>33</v>
      </c>
      <c r="B493" s="60" t="s">
        <v>386</v>
      </c>
      <c r="C493" s="60"/>
      <c r="D493" s="113"/>
      <c r="E493" s="60"/>
      <c r="F493" s="61"/>
      <c r="G493" s="38"/>
    </row>
    <row r="494" spans="1:7" s="62" customFormat="1" ht="30" x14ac:dyDescent="0.25">
      <c r="A494" s="121" t="s">
        <v>16</v>
      </c>
      <c r="B494" s="34" t="s">
        <v>387</v>
      </c>
      <c r="C494" s="52">
        <v>0.88</v>
      </c>
      <c r="D494" s="113" t="s">
        <v>23</v>
      </c>
      <c r="E494" s="33"/>
      <c r="F494" s="33"/>
      <c r="G494" s="38"/>
    </row>
    <row r="495" spans="1:7" s="62" customFormat="1" x14ac:dyDescent="0.25">
      <c r="A495" s="106" t="s">
        <v>19</v>
      </c>
      <c r="B495" s="42" t="s">
        <v>388</v>
      </c>
      <c r="C495" s="52">
        <v>1.8</v>
      </c>
      <c r="D495" s="113" t="s">
        <v>18</v>
      </c>
      <c r="E495" s="33"/>
      <c r="F495" s="33"/>
      <c r="G495" s="38"/>
    </row>
    <row r="496" spans="1:7" s="62" customFormat="1" x14ac:dyDescent="0.25">
      <c r="A496" s="106" t="s">
        <v>21</v>
      </c>
      <c r="B496" s="42" t="s">
        <v>389</v>
      </c>
      <c r="C496" s="52">
        <v>1</v>
      </c>
      <c r="D496" s="113" t="s">
        <v>18</v>
      </c>
      <c r="E496" s="33"/>
      <c r="F496" s="33"/>
      <c r="G496" s="38"/>
    </row>
    <row r="497" spans="1:7" s="62" customFormat="1" x14ac:dyDescent="0.25">
      <c r="A497" s="121" t="s">
        <v>24</v>
      </c>
      <c r="B497" s="42" t="s">
        <v>390</v>
      </c>
      <c r="C497" s="52">
        <v>6</v>
      </c>
      <c r="D497" s="113" t="s">
        <v>62</v>
      </c>
      <c r="E497" s="33"/>
      <c r="F497" s="33"/>
      <c r="G497" s="38"/>
    </row>
    <row r="498" spans="1:7" s="62" customFormat="1" x14ac:dyDescent="0.25">
      <c r="A498" s="121" t="s">
        <v>26</v>
      </c>
      <c r="B498" s="42" t="s">
        <v>391</v>
      </c>
      <c r="C498" s="52">
        <v>1</v>
      </c>
      <c r="D498" s="113" t="s">
        <v>37</v>
      </c>
      <c r="E498" s="33"/>
      <c r="F498" s="33"/>
      <c r="G498" s="38"/>
    </row>
    <row r="499" spans="1:7" s="62" customFormat="1" x14ac:dyDescent="0.25">
      <c r="A499" s="121" t="s">
        <v>28</v>
      </c>
      <c r="B499" s="97" t="s">
        <v>270</v>
      </c>
      <c r="C499" s="52">
        <v>2.95</v>
      </c>
      <c r="D499" s="113" t="s">
        <v>18</v>
      </c>
      <c r="E499" s="33"/>
      <c r="F499" s="33"/>
      <c r="G499" s="38"/>
    </row>
    <row r="500" spans="1:7" s="62" customFormat="1" x14ac:dyDescent="0.25">
      <c r="A500" s="121" t="s">
        <v>52</v>
      </c>
      <c r="B500" s="98" t="s">
        <v>271</v>
      </c>
      <c r="C500" s="52">
        <v>2.95</v>
      </c>
      <c r="D500" s="113" t="s">
        <v>18</v>
      </c>
      <c r="E500" s="33"/>
      <c r="F500" s="33"/>
      <c r="G500" s="38">
        <f>SUM(F494:F500)</f>
        <v>0</v>
      </c>
    </row>
    <row r="501" spans="1:7" s="62" customFormat="1" ht="12.75" customHeight="1" x14ac:dyDescent="0.25">
      <c r="A501" s="59"/>
      <c r="B501" s="60"/>
      <c r="C501" s="60"/>
      <c r="D501" s="113"/>
      <c r="E501" s="60"/>
      <c r="F501" s="61"/>
      <c r="G501" s="38"/>
    </row>
    <row r="502" spans="1:7" s="62" customFormat="1" x14ac:dyDescent="0.25">
      <c r="A502" s="27" t="s">
        <v>38</v>
      </c>
      <c r="B502" s="60" t="s">
        <v>392</v>
      </c>
      <c r="C502" s="60"/>
      <c r="D502" s="113"/>
      <c r="E502" s="60"/>
      <c r="F502" s="61"/>
      <c r="G502" s="38"/>
    </row>
    <row r="503" spans="1:7" s="62" customFormat="1" ht="75" customHeight="1" x14ac:dyDescent="0.25">
      <c r="A503" s="121" t="s">
        <v>16</v>
      </c>
      <c r="B503" s="110" t="s">
        <v>393</v>
      </c>
      <c r="C503" s="52">
        <v>18</v>
      </c>
      <c r="D503" s="113" t="s">
        <v>23</v>
      </c>
      <c r="E503" s="33"/>
      <c r="F503" s="33"/>
      <c r="G503" s="38">
        <f>SUM(F503)</f>
        <v>0</v>
      </c>
    </row>
    <row r="504" spans="1:7" s="62" customFormat="1" ht="12.75" customHeight="1" x14ac:dyDescent="0.25">
      <c r="A504" s="59"/>
      <c r="B504" s="60"/>
      <c r="C504" s="60"/>
      <c r="D504" s="113"/>
      <c r="E504" s="33"/>
      <c r="F504" s="33"/>
      <c r="G504" s="38"/>
    </row>
    <row r="505" spans="1:7" s="62" customFormat="1" x14ac:dyDescent="0.25">
      <c r="A505" s="27" t="s">
        <v>44</v>
      </c>
      <c r="B505" s="60" t="s">
        <v>394</v>
      </c>
      <c r="C505" s="60"/>
      <c r="D505" s="113"/>
      <c r="E505" s="33"/>
      <c r="F505" s="33"/>
      <c r="G505" s="38"/>
    </row>
    <row r="506" spans="1:7" s="62" customFormat="1" ht="30" x14ac:dyDescent="0.25">
      <c r="A506" s="121" t="s">
        <v>16</v>
      </c>
      <c r="B506" s="110" t="s">
        <v>395</v>
      </c>
      <c r="C506" s="52">
        <v>40</v>
      </c>
      <c r="D506" s="113" t="s">
        <v>23</v>
      </c>
      <c r="E506" s="33"/>
      <c r="F506" s="33"/>
      <c r="G506" s="38">
        <f>SUM(F506)</f>
        <v>0</v>
      </c>
    </row>
    <row r="507" spans="1:7" s="62" customFormat="1" ht="12.75" customHeight="1" x14ac:dyDescent="0.25">
      <c r="A507" s="59"/>
      <c r="B507" s="60"/>
      <c r="C507" s="60"/>
      <c r="D507" s="113"/>
      <c r="E507" s="33"/>
      <c r="F507" s="33"/>
      <c r="G507" s="38"/>
    </row>
    <row r="508" spans="1:7" s="62" customFormat="1" x14ac:dyDescent="0.25">
      <c r="A508" s="112" t="s">
        <v>59</v>
      </c>
      <c r="B508" s="111" t="s">
        <v>303</v>
      </c>
      <c r="C508" s="58"/>
      <c r="D508" s="113"/>
      <c r="E508" s="33"/>
      <c r="F508" s="33"/>
      <c r="G508" s="38"/>
    </row>
    <row r="509" spans="1:7" s="62" customFormat="1" ht="30" customHeight="1" x14ac:dyDescent="0.25">
      <c r="A509" s="99" t="s">
        <v>16</v>
      </c>
      <c r="B509" s="89" t="s">
        <v>396</v>
      </c>
      <c r="C509" s="52">
        <v>1</v>
      </c>
      <c r="D509" s="113" t="s">
        <v>62</v>
      </c>
      <c r="E509" s="33"/>
      <c r="F509" s="33"/>
      <c r="G509" s="38"/>
    </row>
    <row r="510" spans="1:7" s="62" customFormat="1" ht="30" customHeight="1" x14ac:dyDescent="0.25">
      <c r="A510" s="106" t="s">
        <v>19</v>
      </c>
      <c r="B510" s="110" t="s">
        <v>397</v>
      </c>
      <c r="C510" s="52">
        <v>1</v>
      </c>
      <c r="D510" s="113" t="s">
        <v>62</v>
      </c>
      <c r="E510" s="33"/>
      <c r="F510" s="33"/>
      <c r="G510" s="38">
        <f>SUM(F509:F510)</f>
        <v>0</v>
      </c>
    </row>
    <row r="511" spans="1:7" s="62" customFormat="1" ht="12.75" customHeight="1" x14ac:dyDescent="0.25">
      <c r="A511" s="59"/>
      <c r="B511" s="60"/>
      <c r="C511" s="60"/>
      <c r="D511" s="113"/>
      <c r="E511" s="60"/>
      <c r="F511" s="61"/>
      <c r="G511" s="38"/>
    </row>
    <row r="512" spans="1:7" s="62" customFormat="1" x14ac:dyDescent="0.25">
      <c r="A512" s="59"/>
      <c r="B512" s="178" t="s">
        <v>398</v>
      </c>
      <c r="C512" s="178"/>
      <c r="D512" s="178"/>
      <c r="E512" s="178"/>
      <c r="F512" s="36" t="s">
        <v>31</v>
      </c>
      <c r="G512" s="38">
        <f>SUM(G500:G510)</f>
        <v>0</v>
      </c>
    </row>
    <row r="513" spans="1:7" s="62" customFormat="1" x14ac:dyDescent="0.25">
      <c r="A513" s="59"/>
      <c r="B513" s="60" t="s">
        <v>399</v>
      </c>
      <c r="C513" s="60"/>
      <c r="D513" s="113"/>
      <c r="E513" s="60"/>
      <c r="F513" s="61"/>
      <c r="G513" s="38"/>
    </row>
    <row r="514" spans="1:7" s="62" customFormat="1" ht="12.75" customHeight="1" x14ac:dyDescent="0.25">
      <c r="A514" s="59"/>
      <c r="B514" s="60"/>
      <c r="C514" s="60"/>
      <c r="D514" s="113"/>
      <c r="E514" s="60"/>
      <c r="F514" s="61"/>
      <c r="G514" s="38"/>
    </row>
    <row r="515" spans="1:7" s="62" customFormat="1" ht="12.75" customHeight="1" x14ac:dyDescent="0.25">
      <c r="A515" s="101" t="s">
        <v>33</v>
      </c>
      <c r="B515" s="122" t="s">
        <v>308</v>
      </c>
      <c r="C515" s="58"/>
      <c r="D515" s="104"/>
      <c r="E515" s="60"/>
      <c r="F515" s="61"/>
      <c r="G515" s="38"/>
    </row>
    <row r="516" spans="1:7" s="62" customFormat="1" ht="12.75" customHeight="1" x14ac:dyDescent="0.25">
      <c r="A516" s="99" t="s">
        <v>16</v>
      </c>
      <c r="B516" s="89" t="s">
        <v>400</v>
      </c>
      <c r="C516" s="58">
        <f>30.5*0.6</f>
        <v>18.3</v>
      </c>
      <c r="D516" s="104" t="s">
        <v>23</v>
      </c>
      <c r="E516" s="33"/>
      <c r="F516" s="33"/>
      <c r="G516" s="38"/>
    </row>
    <row r="517" spans="1:7" s="62" customFormat="1" ht="12.75" customHeight="1" x14ac:dyDescent="0.25">
      <c r="A517" s="99" t="s">
        <v>19</v>
      </c>
      <c r="B517" s="97" t="s">
        <v>270</v>
      </c>
      <c r="C517" s="58">
        <v>2.2000000000000002</v>
      </c>
      <c r="D517" s="113" t="s">
        <v>18</v>
      </c>
      <c r="E517" s="33"/>
      <c r="F517" s="33"/>
      <c r="G517" s="38"/>
    </row>
    <row r="518" spans="1:7" s="62" customFormat="1" ht="12.75" customHeight="1" x14ac:dyDescent="0.25">
      <c r="A518" s="99" t="s">
        <v>21</v>
      </c>
      <c r="B518" s="98" t="s">
        <v>271</v>
      </c>
      <c r="C518" s="58">
        <v>2.2000000000000002</v>
      </c>
      <c r="D518" s="113" t="s">
        <v>18</v>
      </c>
      <c r="E518" s="33"/>
      <c r="F518" s="33"/>
      <c r="G518" s="38">
        <f>SUM(F516:F518)</f>
        <v>0</v>
      </c>
    </row>
    <row r="519" spans="1:7" s="62" customFormat="1" ht="12.75" customHeight="1" x14ac:dyDescent="0.25">
      <c r="A519" s="59"/>
      <c r="B519" s="60"/>
      <c r="C519" s="60"/>
      <c r="D519" s="113"/>
      <c r="E519" s="33"/>
      <c r="F519" s="33"/>
      <c r="G519" s="38"/>
    </row>
    <row r="520" spans="1:7" s="62" customFormat="1" x14ac:dyDescent="0.25">
      <c r="A520" s="101" t="s">
        <v>38</v>
      </c>
      <c r="B520" s="60" t="s">
        <v>303</v>
      </c>
      <c r="C520" s="60"/>
      <c r="D520" s="113"/>
      <c r="E520" s="33"/>
      <c r="F520" s="33"/>
      <c r="G520" s="38"/>
    </row>
    <row r="521" spans="1:7" s="62" customFormat="1" ht="30" customHeight="1" x14ac:dyDescent="0.25">
      <c r="A521" s="99" t="s">
        <v>16</v>
      </c>
      <c r="B521" s="50" t="s">
        <v>401</v>
      </c>
      <c r="C521" s="58">
        <v>45.75</v>
      </c>
      <c r="D521" s="104" t="s">
        <v>69</v>
      </c>
      <c r="E521" s="33"/>
      <c r="F521" s="33"/>
      <c r="G521" s="38"/>
    </row>
    <row r="522" spans="1:7" s="62" customFormat="1" ht="30" customHeight="1" x14ac:dyDescent="0.25">
      <c r="A522" s="99" t="s">
        <v>19</v>
      </c>
      <c r="B522" s="50" t="s">
        <v>402</v>
      </c>
      <c r="C522" s="58">
        <v>3</v>
      </c>
      <c r="D522" s="104" t="s">
        <v>289</v>
      </c>
      <c r="E522" s="33"/>
      <c r="F522" s="33"/>
      <c r="G522" s="38">
        <f>SUM(F521:F522)</f>
        <v>0</v>
      </c>
    </row>
    <row r="523" spans="1:7" s="62" customFormat="1" ht="12.75" customHeight="1" x14ac:dyDescent="0.25">
      <c r="A523" s="59"/>
      <c r="B523" s="60"/>
      <c r="C523" s="60"/>
      <c r="D523" s="113"/>
      <c r="E523" s="60"/>
      <c r="F523" s="61"/>
      <c r="G523" s="38"/>
    </row>
    <row r="524" spans="1:7" s="62" customFormat="1" x14ac:dyDescent="0.25">
      <c r="A524" s="59"/>
      <c r="B524" s="178" t="s">
        <v>403</v>
      </c>
      <c r="C524" s="178"/>
      <c r="D524" s="178"/>
      <c r="E524" s="178"/>
      <c r="F524" s="36" t="s">
        <v>31</v>
      </c>
      <c r="G524" s="38">
        <f>SUM(G518:G522)</f>
        <v>0</v>
      </c>
    </row>
    <row r="525" spans="1:7" s="62" customFormat="1" ht="12.75" customHeight="1" x14ac:dyDescent="0.25">
      <c r="A525" s="59"/>
      <c r="B525" s="60"/>
      <c r="C525" s="60"/>
      <c r="D525" s="60"/>
      <c r="E525" s="29"/>
      <c r="F525" s="61"/>
      <c r="G525" s="38"/>
    </row>
    <row r="526" spans="1:7" s="62" customFormat="1" x14ac:dyDescent="0.25">
      <c r="A526" s="59"/>
      <c r="B526" s="178" t="s">
        <v>404</v>
      </c>
      <c r="C526" s="178"/>
      <c r="D526" s="178"/>
      <c r="E526" s="178"/>
      <c r="F526" s="36" t="s">
        <v>31</v>
      </c>
      <c r="G526" s="38">
        <f>G329+G352+G368+G390+G430+G461+G480+G489+G512+G524</f>
        <v>0</v>
      </c>
    </row>
    <row r="527" spans="1:7" s="62" customFormat="1" ht="12.75" customHeight="1" x14ac:dyDescent="0.25">
      <c r="A527" s="59"/>
      <c r="B527" s="60"/>
      <c r="C527" s="60"/>
      <c r="D527" s="60"/>
      <c r="E527" s="29"/>
      <c r="F527" s="61"/>
      <c r="G527" s="38"/>
    </row>
    <row r="528" spans="1:7" s="58" customFormat="1" x14ac:dyDescent="0.25">
      <c r="A528" s="54"/>
      <c r="B528" s="123" t="s">
        <v>405</v>
      </c>
      <c r="C528" s="55"/>
      <c r="D528" s="55"/>
      <c r="E528" s="55"/>
      <c r="F528" s="124"/>
      <c r="G528" s="38"/>
    </row>
    <row r="529" spans="1:7" s="58" customFormat="1" ht="12.75" customHeight="1" x14ac:dyDescent="0.25">
      <c r="A529" s="54"/>
      <c r="B529" s="123"/>
      <c r="C529" s="55"/>
      <c r="D529" s="55"/>
      <c r="E529" s="55"/>
      <c r="F529" s="124"/>
      <c r="G529" s="38"/>
    </row>
    <row r="530" spans="1:7" s="58" customFormat="1" ht="12.75" customHeight="1" x14ac:dyDescent="0.25">
      <c r="A530" s="125" t="s">
        <v>12</v>
      </c>
      <c r="B530" s="179" t="s">
        <v>262</v>
      </c>
      <c r="C530" s="179"/>
      <c r="D530" s="179"/>
      <c r="E530" s="126"/>
      <c r="F530" s="127" t="s">
        <v>31</v>
      </c>
      <c r="G530" s="38">
        <f>G285</f>
        <v>0</v>
      </c>
    </row>
    <row r="531" spans="1:7" s="58" customFormat="1" ht="12.75" customHeight="1" x14ac:dyDescent="0.25">
      <c r="A531" s="125" t="s">
        <v>263</v>
      </c>
      <c r="B531" s="128" t="s">
        <v>404</v>
      </c>
      <c r="C531" s="129"/>
      <c r="D531" s="129"/>
      <c r="E531" s="130"/>
      <c r="F531" s="127" t="s">
        <v>31</v>
      </c>
      <c r="G531" s="38">
        <f>G526</f>
        <v>0</v>
      </c>
    </row>
    <row r="532" spans="1:7" s="58" customFormat="1" ht="12.75" customHeight="1" x14ac:dyDescent="0.25">
      <c r="A532" s="54"/>
      <c r="B532" s="55"/>
      <c r="C532" s="55"/>
      <c r="D532" s="55"/>
      <c r="E532" s="55"/>
      <c r="F532" s="124"/>
      <c r="G532" s="38"/>
    </row>
    <row r="533" spans="1:7" s="58" customFormat="1" ht="12.75" customHeight="1" x14ac:dyDescent="0.25">
      <c r="A533" s="54"/>
      <c r="B533" s="180" t="s">
        <v>406</v>
      </c>
      <c r="C533" s="180"/>
      <c r="D533" s="180"/>
      <c r="E533" s="180"/>
      <c r="F533" s="124" t="s">
        <v>31</v>
      </c>
      <c r="G533" s="38">
        <f>SUM(G530:G531)</f>
        <v>0</v>
      </c>
    </row>
    <row r="534" spans="1:7" s="58" customFormat="1" ht="12.75" customHeight="1" x14ac:dyDescent="0.25">
      <c r="A534" s="54"/>
      <c r="B534" s="55"/>
      <c r="C534" s="55"/>
      <c r="D534" s="55"/>
      <c r="E534" s="55"/>
      <c r="F534" s="124"/>
      <c r="G534" s="38"/>
    </row>
    <row r="535" spans="1:7" s="58" customFormat="1" x14ac:dyDescent="0.25">
      <c r="A535" s="54"/>
      <c r="B535" s="122" t="s">
        <v>407</v>
      </c>
      <c r="C535" s="131"/>
      <c r="D535" s="132"/>
      <c r="E535" s="131"/>
      <c r="F535" s="133"/>
      <c r="G535" s="38"/>
    </row>
    <row r="536" spans="1:7" s="58" customFormat="1" x14ac:dyDescent="0.25">
      <c r="A536" s="54" t="s">
        <v>408</v>
      </c>
      <c r="B536" s="50" t="s">
        <v>409</v>
      </c>
      <c r="C536" s="131">
        <v>1</v>
      </c>
      <c r="D536" s="132" t="s">
        <v>37</v>
      </c>
      <c r="E536" s="33"/>
      <c r="F536" s="33"/>
      <c r="G536" s="38">
        <f>SUM(F536)</f>
        <v>0</v>
      </c>
    </row>
    <row r="537" spans="1:7" s="58" customFormat="1" ht="12.75" customHeight="1" x14ac:dyDescent="0.25">
      <c r="A537" s="54"/>
      <c r="B537" s="50"/>
      <c r="C537" s="131"/>
      <c r="D537" s="132"/>
      <c r="E537" s="131"/>
      <c r="F537" s="133"/>
      <c r="G537" s="38"/>
    </row>
    <row r="538" spans="1:7" s="58" customFormat="1" x14ac:dyDescent="0.25">
      <c r="A538" s="54"/>
      <c r="B538" s="176" t="s">
        <v>410</v>
      </c>
      <c r="C538" s="176"/>
      <c r="D538" s="176"/>
      <c r="E538" s="176"/>
      <c r="F538" s="124" t="s">
        <v>31</v>
      </c>
      <c r="G538" s="38">
        <f>SUM(G536)</f>
        <v>0</v>
      </c>
    </row>
    <row r="539" spans="1:7" s="58" customFormat="1" ht="12.75" customHeight="1" x14ac:dyDescent="0.25">
      <c r="A539" s="54"/>
      <c r="B539" s="55"/>
      <c r="C539" s="55"/>
      <c r="D539" s="55"/>
      <c r="E539" s="55"/>
      <c r="F539" s="124"/>
      <c r="G539" s="38"/>
    </row>
    <row r="540" spans="1:7" s="58" customFormat="1" x14ac:dyDescent="0.25">
      <c r="A540" s="54"/>
      <c r="B540" s="176" t="s">
        <v>411</v>
      </c>
      <c r="C540" s="176"/>
      <c r="D540" s="176"/>
      <c r="E540" s="176"/>
      <c r="F540" s="124" t="s">
        <v>31</v>
      </c>
      <c r="G540" s="38">
        <f>G533+G538</f>
        <v>0</v>
      </c>
    </row>
    <row r="541" spans="1:7" s="58" customFormat="1" ht="12.75" customHeight="1" x14ac:dyDescent="0.25">
      <c r="A541" s="54"/>
      <c r="B541" s="55"/>
      <c r="C541" s="55"/>
      <c r="D541" s="55"/>
      <c r="E541" s="55"/>
      <c r="F541" s="124"/>
      <c r="G541" s="38"/>
    </row>
    <row r="542" spans="1:7" s="58" customFormat="1" x14ac:dyDescent="0.25">
      <c r="A542" s="5"/>
      <c r="B542" s="134" t="s">
        <v>412</v>
      </c>
      <c r="C542" s="6"/>
      <c r="D542" s="56"/>
      <c r="E542" s="6"/>
      <c r="F542" s="6"/>
      <c r="G542" s="38"/>
    </row>
    <row r="543" spans="1:7" s="58" customFormat="1" x14ac:dyDescent="0.25">
      <c r="A543" s="5"/>
      <c r="B543" s="175" t="s">
        <v>413</v>
      </c>
      <c r="C543" s="175"/>
      <c r="D543" s="135"/>
      <c r="E543" s="136">
        <v>0.1</v>
      </c>
      <c r="F543" s="137"/>
      <c r="G543" s="38">
        <f>E543*G540</f>
        <v>0</v>
      </c>
    </row>
    <row r="544" spans="1:7" s="58" customFormat="1" x14ac:dyDescent="0.25">
      <c r="A544" s="5"/>
      <c r="B544" s="175" t="s">
        <v>414</v>
      </c>
      <c r="C544" s="175"/>
      <c r="D544" s="135"/>
      <c r="E544" s="136">
        <v>0.1</v>
      </c>
      <c r="F544" s="137"/>
      <c r="G544" s="38">
        <f>E544*G540</f>
        <v>0</v>
      </c>
    </row>
    <row r="545" spans="1:165" s="58" customFormat="1" x14ac:dyDescent="0.25">
      <c r="A545" s="5"/>
      <c r="B545" s="75" t="s">
        <v>415</v>
      </c>
      <c r="C545" s="138"/>
      <c r="D545" s="135"/>
      <c r="E545" s="136">
        <v>0.05</v>
      </c>
      <c r="F545" s="137"/>
      <c r="G545" s="38">
        <f>E545*G540</f>
        <v>0</v>
      </c>
    </row>
    <row r="546" spans="1:165" s="58" customFormat="1" x14ac:dyDescent="0.25">
      <c r="A546" s="5"/>
      <c r="B546" s="175" t="s">
        <v>416</v>
      </c>
      <c r="C546" s="175"/>
      <c r="D546" s="135"/>
      <c r="E546" s="136">
        <v>4.4999999999999998E-2</v>
      </c>
      <c r="F546" s="137"/>
      <c r="G546" s="38">
        <f>E546*G540</f>
        <v>0</v>
      </c>
    </row>
    <row r="547" spans="1:165" s="111" customFormat="1" x14ac:dyDescent="0.25">
      <c r="A547" s="5"/>
      <c r="B547" s="175" t="s">
        <v>417</v>
      </c>
      <c r="C547" s="175"/>
      <c r="D547" s="135"/>
      <c r="E547" s="136">
        <v>0.03</v>
      </c>
      <c r="F547" s="137"/>
      <c r="G547" s="38">
        <f>E547*G540</f>
        <v>0</v>
      </c>
    </row>
    <row r="548" spans="1:165" s="58" customFormat="1" x14ac:dyDescent="0.25">
      <c r="A548" s="5"/>
      <c r="B548" s="175" t="s">
        <v>418</v>
      </c>
      <c r="C548" s="175"/>
      <c r="D548" s="135"/>
      <c r="E548" s="136">
        <v>2.5000000000000001E-2</v>
      </c>
      <c r="F548" s="137"/>
      <c r="G548" s="38">
        <f>E548*G540</f>
        <v>0</v>
      </c>
    </row>
    <row r="549" spans="1:165" s="58" customFormat="1" x14ac:dyDescent="0.25">
      <c r="A549" s="5"/>
      <c r="B549" s="175" t="s">
        <v>419</v>
      </c>
      <c r="C549" s="175"/>
      <c r="D549" s="135"/>
      <c r="E549" s="136">
        <v>0.01</v>
      </c>
      <c r="F549" s="137"/>
      <c r="G549" s="38">
        <f>E549*G540</f>
        <v>0</v>
      </c>
    </row>
    <row r="550" spans="1:165" s="58" customFormat="1" ht="15" customHeight="1" x14ac:dyDescent="0.25">
      <c r="A550" s="5"/>
      <c r="B550" s="175" t="s">
        <v>420</v>
      </c>
      <c r="C550" s="175"/>
      <c r="D550" s="135"/>
      <c r="E550" s="136">
        <v>1E-3</v>
      </c>
      <c r="F550" s="137"/>
      <c r="G550" s="38">
        <f>E550*G540</f>
        <v>0</v>
      </c>
    </row>
    <row r="551" spans="1:165" s="58" customFormat="1" ht="15" customHeight="1" x14ac:dyDescent="0.25">
      <c r="A551" s="5"/>
      <c r="B551" s="175" t="s">
        <v>421</v>
      </c>
      <c r="C551" s="175"/>
      <c r="D551" s="135"/>
      <c r="E551" s="136">
        <v>0.18</v>
      </c>
      <c r="F551" s="137"/>
      <c r="G551" s="38">
        <f>E551*G543</f>
        <v>0</v>
      </c>
    </row>
    <row r="552" spans="1:165" ht="49.5" customHeight="1" x14ac:dyDescent="0.25">
      <c r="A552" s="54"/>
      <c r="B552" s="173" t="s">
        <v>422</v>
      </c>
      <c r="C552" s="173"/>
      <c r="D552" s="132"/>
      <c r="E552" s="131" t="s">
        <v>423</v>
      </c>
      <c r="F552" s="133"/>
      <c r="G552" s="38">
        <v>0</v>
      </c>
    </row>
    <row r="553" spans="1:165" ht="12.75" customHeight="1" x14ac:dyDescent="0.25">
      <c r="A553" s="54"/>
      <c r="B553" s="50"/>
      <c r="C553" s="131"/>
      <c r="D553" s="132"/>
      <c r="E553" s="131"/>
      <c r="F553" s="133"/>
      <c r="G553" s="38"/>
    </row>
    <row r="554" spans="1:165" x14ac:dyDescent="0.25">
      <c r="A554" s="5"/>
      <c r="B554" s="176" t="s">
        <v>424</v>
      </c>
      <c r="C554" s="176"/>
      <c r="D554" s="176"/>
      <c r="E554" s="176"/>
      <c r="F554" s="2" t="s">
        <v>31</v>
      </c>
      <c r="G554" s="38">
        <f>SUM(G543:G552)</f>
        <v>0</v>
      </c>
    </row>
    <row r="555" spans="1:165" ht="12.75" customHeight="1" x14ac:dyDescent="0.25">
      <c r="A555" s="5"/>
      <c r="B555" s="55"/>
      <c r="C555" s="55"/>
      <c r="D555" s="55"/>
      <c r="E555" s="55"/>
      <c r="F555" s="2"/>
      <c r="G555" s="38"/>
    </row>
    <row r="556" spans="1:165" x14ac:dyDescent="0.25">
      <c r="A556" s="5"/>
      <c r="B556" s="177" t="s">
        <v>425</v>
      </c>
      <c r="C556" s="177"/>
      <c r="D556" s="177"/>
      <c r="E556" s="177"/>
      <c r="F556" s="2" t="s">
        <v>31</v>
      </c>
      <c r="G556" s="38">
        <f>G540+G554</f>
        <v>0</v>
      </c>
    </row>
    <row r="557" spans="1:165" s="139" customFormat="1" x14ac:dyDescent="0.25">
      <c r="A557" s="54"/>
      <c r="B557" s="50"/>
      <c r="C557" s="131"/>
      <c r="D557" s="132"/>
      <c r="E557" s="131"/>
      <c r="F557" s="133"/>
      <c r="G557" s="38"/>
    </row>
    <row r="558" spans="1:165" s="139" customFormat="1" x14ac:dyDescent="0.25">
      <c r="A558" s="54"/>
      <c r="B558" s="177" t="s">
        <v>425</v>
      </c>
      <c r="C558" s="177"/>
      <c r="D558" s="177"/>
      <c r="E558" s="177"/>
      <c r="F558" s="2" t="s">
        <v>31</v>
      </c>
      <c r="G558" s="38">
        <f>G556</f>
        <v>0</v>
      </c>
    </row>
    <row r="559" spans="1:165" x14ac:dyDescent="0.25">
      <c r="A559" s="54"/>
      <c r="B559" s="141"/>
      <c r="C559" s="141"/>
      <c r="D559" s="141"/>
      <c r="E559" s="141"/>
      <c r="F559" s="2"/>
      <c r="G559" s="2"/>
      <c r="H559" s="140"/>
      <c r="I559" s="140"/>
      <c r="J559" s="140"/>
      <c r="K559" s="140"/>
      <c r="L559" s="140"/>
      <c r="M559" s="140"/>
      <c r="N559" s="140"/>
      <c r="O559" s="140"/>
      <c r="P559" s="140"/>
      <c r="Q559" s="140"/>
      <c r="R559" s="140"/>
      <c r="S559" s="140"/>
      <c r="T559" s="140"/>
      <c r="U559" s="140"/>
      <c r="V559" s="140"/>
      <c r="W559" s="140"/>
      <c r="X559" s="140"/>
      <c r="Y559" s="140"/>
      <c r="Z559" s="140"/>
      <c r="AA559" s="140"/>
      <c r="AB559" s="140"/>
      <c r="AC559" s="140"/>
      <c r="AD559" s="140"/>
      <c r="AE559" s="140"/>
      <c r="AF559" s="140"/>
      <c r="AG559" s="140"/>
      <c r="AH559" s="140"/>
      <c r="AI559" s="140"/>
      <c r="AJ559" s="140"/>
      <c r="AK559" s="140"/>
      <c r="AL559" s="140"/>
      <c r="AM559" s="140"/>
      <c r="AN559" s="140"/>
      <c r="AO559" s="140"/>
      <c r="AP559" s="140"/>
      <c r="AQ559" s="140"/>
      <c r="AR559" s="140"/>
      <c r="AS559" s="140"/>
      <c r="AT559" s="140"/>
      <c r="AU559" s="140"/>
      <c r="AV559" s="140"/>
      <c r="AW559" s="140"/>
      <c r="AX559" s="140"/>
      <c r="AY559" s="140"/>
      <c r="AZ559" s="140"/>
      <c r="BA559" s="140"/>
      <c r="BB559" s="140"/>
      <c r="BC559" s="140"/>
      <c r="BD559" s="140"/>
      <c r="BE559" s="140"/>
      <c r="BF559" s="140"/>
      <c r="BG559" s="140"/>
      <c r="BH559" s="140"/>
      <c r="BI559" s="140"/>
      <c r="BJ559" s="140"/>
      <c r="BK559" s="140"/>
      <c r="BL559" s="140"/>
      <c r="BM559" s="140"/>
      <c r="BN559" s="140"/>
      <c r="BO559" s="140"/>
      <c r="BP559" s="140"/>
      <c r="BQ559" s="140"/>
      <c r="BR559" s="140"/>
      <c r="BS559" s="140"/>
      <c r="BT559" s="140"/>
      <c r="BU559" s="140"/>
      <c r="BV559" s="140"/>
      <c r="BW559" s="140"/>
      <c r="BX559" s="140"/>
      <c r="BY559" s="140"/>
      <c r="BZ559" s="140"/>
      <c r="CA559" s="140"/>
      <c r="CB559" s="140"/>
      <c r="CC559" s="140"/>
      <c r="CD559" s="140"/>
      <c r="CE559" s="140"/>
      <c r="CF559" s="140"/>
      <c r="CG559" s="140"/>
      <c r="CH559" s="140"/>
      <c r="CI559" s="140"/>
      <c r="CJ559" s="140"/>
      <c r="CK559" s="140"/>
      <c r="CL559" s="140"/>
      <c r="CM559" s="140"/>
      <c r="CN559" s="140"/>
      <c r="CO559" s="140"/>
      <c r="CP559" s="140"/>
      <c r="CQ559" s="140"/>
      <c r="CR559" s="140"/>
      <c r="CS559" s="140"/>
      <c r="CT559" s="140"/>
      <c r="CU559" s="140"/>
      <c r="CV559" s="140"/>
      <c r="CW559" s="140"/>
      <c r="CX559" s="140"/>
      <c r="CY559" s="140"/>
      <c r="CZ559" s="140"/>
      <c r="DA559" s="140"/>
      <c r="DB559" s="140"/>
      <c r="DC559" s="140"/>
      <c r="DD559" s="140"/>
      <c r="DE559" s="140"/>
      <c r="DF559" s="140"/>
      <c r="DG559" s="140"/>
      <c r="DH559" s="140"/>
      <c r="DI559" s="140"/>
      <c r="DJ559" s="140"/>
      <c r="DK559" s="140"/>
      <c r="DL559" s="140"/>
      <c r="DM559" s="140"/>
      <c r="DN559" s="140"/>
      <c r="DO559" s="140"/>
      <c r="DP559" s="140"/>
      <c r="DQ559" s="140"/>
      <c r="DR559" s="140"/>
      <c r="DS559" s="140"/>
      <c r="DT559" s="140"/>
      <c r="DU559" s="140"/>
      <c r="DV559" s="140"/>
      <c r="DW559" s="140"/>
      <c r="DX559" s="140"/>
      <c r="DY559" s="140"/>
      <c r="DZ559" s="140"/>
      <c r="EA559" s="140"/>
      <c r="EB559" s="140"/>
      <c r="EC559" s="140"/>
      <c r="ED559" s="140"/>
      <c r="EE559" s="140"/>
      <c r="EF559" s="140"/>
      <c r="EG559" s="140"/>
      <c r="EH559" s="140"/>
      <c r="EI559" s="140"/>
      <c r="EJ559" s="140"/>
      <c r="EK559" s="140"/>
      <c r="EL559" s="140"/>
      <c r="EM559" s="140"/>
      <c r="EN559" s="140"/>
      <c r="EO559" s="140"/>
      <c r="EP559" s="140"/>
      <c r="EQ559" s="140"/>
      <c r="ER559" s="140"/>
      <c r="ES559" s="140"/>
      <c r="ET559" s="140"/>
      <c r="EU559" s="140"/>
      <c r="EV559" s="140"/>
      <c r="EW559" s="140"/>
      <c r="EX559" s="140"/>
      <c r="EY559" s="140"/>
      <c r="EZ559" s="140"/>
      <c r="FA559" s="140"/>
      <c r="FB559" s="140"/>
      <c r="FC559" s="140"/>
      <c r="FD559" s="140"/>
      <c r="FE559" s="140"/>
      <c r="FF559" s="140"/>
      <c r="FG559" s="140"/>
      <c r="FH559" s="140"/>
      <c r="FI559" s="140"/>
    </row>
    <row r="560" spans="1:165" x14ac:dyDescent="0.25">
      <c r="A560" s="54"/>
      <c r="B560" s="141"/>
      <c r="C560" s="141"/>
      <c r="D560" s="141"/>
      <c r="E560" s="141"/>
      <c r="F560" s="2"/>
      <c r="G560" s="2"/>
      <c r="H560" s="140"/>
      <c r="I560" s="140"/>
      <c r="J560" s="140"/>
      <c r="K560" s="140"/>
      <c r="L560" s="140"/>
      <c r="M560" s="140"/>
      <c r="N560" s="140"/>
      <c r="O560" s="140"/>
      <c r="P560" s="140"/>
      <c r="Q560" s="140"/>
      <c r="R560" s="140"/>
      <c r="S560" s="140"/>
      <c r="T560" s="140"/>
      <c r="U560" s="140"/>
      <c r="V560" s="140"/>
      <c r="W560" s="140"/>
      <c r="X560" s="140"/>
      <c r="Y560" s="140"/>
      <c r="Z560" s="140"/>
      <c r="AA560" s="140"/>
      <c r="AB560" s="140"/>
      <c r="AC560" s="140"/>
      <c r="AD560" s="140"/>
      <c r="AE560" s="140"/>
      <c r="AF560" s="140"/>
      <c r="AG560" s="140"/>
      <c r="AH560" s="140"/>
      <c r="AI560" s="140"/>
      <c r="AJ560" s="140"/>
      <c r="AK560" s="140"/>
      <c r="AL560" s="140"/>
      <c r="AM560" s="140"/>
      <c r="AN560" s="140"/>
      <c r="AO560" s="140"/>
      <c r="AP560" s="140"/>
      <c r="AQ560" s="140"/>
      <c r="AR560" s="140"/>
      <c r="AS560" s="140"/>
      <c r="AT560" s="140"/>
      <c r="AU560" s="140"/>
      <c r="AV560" s="140"/>
      <c r="AW560" s="140"/>
      <c r="AX560" s="140"/>
      <c r="AY560" s="140"/>
      <c r="AZ560" s="140"/>
      <c r="BA560" s="140"/>
      <c r="BB560" s="140"/>
      <c r="BC560" s="140"/>
      <c r="BD560" s="140"/>
      <c r="BE560" s="140"/>
      <c r="BF560" s="140"/>
      <c r="BG560" s="140"/>
      <c r="BH560" s="140"/>
      <c r="BI560" s="140"/>
      <c r="BJ560" s="140"/>
      <c r="BK560" s="140"/>
      <c r="BL560" s="140"/>
      <c r="BM560" s="140"/>
      <c r="BN560" s="140"/>
      <c r="BO560" s="140"/>
      <c r="BP560" s="140"/>
      <c r="BQ560" s="140"/>
      <c r="BR560" s="140"/>
      <c r="BS560" s="140"/>
      <c r="BT560" s="140"/>
      <c r="BU560" s="140"/>
      <c r="BV560" s="140"/>
      <c r="BW560" s="140"/>
      <c r="BX560" s="140"/>
      <c r="BY560" s="140"/>
      <c r="BZ560" s="140"/>
      <c r="CA560" s="140"/>
      <c r="CB560" s="140"/>
      <c r="CC560" s="140"/>
      <c r="CD560" s="140"/>
      <c r="CE560" s="140"/>
      <c r="CF560" s="140"/>
      <c r="CG560" s="140"/>
      <c r="CH560" s="140"/>
      <c r="CI560" s="140"/>
      <c r="CJ560" s="140"/>
      <c r="CK560" s="140"/>
      <c r="CL560" s="140"/>
      <c r="CM560" s="140"/>
      <c r="CN560" s="140"/>
      <c r="CO560" s="140"/>
      <c r="CP560" s="140"/>
      <c r="CQ560" s="140"/>
      <c r="CR560" s="140"/>
      <c r="CS560" s="140"/>
      <c r="CT560" s="140"/>
      <c r="CU560" s="140"/>
      <c r="CV560" s="140"/>
      <c r="CW560" s="140"/>
      <c r="CX560" s="140"/>
      <c r="CY560" s="140"/>
      <c r="CZ560" s="140"/>
      <c r="DA560" s="140"/>
      <c r="DB560" s="140"/>
      <c r="DC560" s="140"/>
      <c r="DD560" s="140"/>
      <c r="DE560" s="140"/>
      <c r="DF560" s="140"/>
      <c r="DG560" s="140"/>
      <c r="DH560" s="140"/>
      <c r="DI560" s="140"/>
      <c r="DJ560" s="140"/>
      <c r="DK560" s="140"/>
      <c r="DL560" s="140"/>
      <c r="DM560" s="140"/>
      <c r="DN560" s="140"/>
      <c r="DO560" s="140"/>
      <c r="DP560" s="140"/>
      <c r="DQ560" s="140"/>
      <c r="DR560" s="140"/>
      <c r="DS560" s="140"/>
      <c r="DT560" s="140"/>
      <c r="DU560" s="140"/>
      <c r="DV560" s="140"/>
      <c r="DW560" s="140"/>
      <c r="DX560" s="140"/>
      <c r="DY560" s="140"/>
      <c r="DZ560" s="140"/>
      <c r="EA560" s="140"/>
      <c r="EB560" s="140"/>
      <c r="EC560" s="140"/>
      <c r="ED560" s="140"/>
      <c r="EE560" s="140"/>
      <c r="EF560" s="140"/>
      <c r="EG560" s="140"/>
      <c r="EH560" s="140"/>
      <c r="EI560" s="140"/>
      <c r="EJ560" s="140"/>
      <c r="EK560" s="140"/>
      <c r="EL560" s="140"/>
      <c r="EM560" s="140"/>
      <c r="EN560" s="140"/>
      <c r="EO560" s="140"/>
      <c r="EP560" s="140"/>
      <c r="EQ560" s="140"/>
      <c r="ER560" s="140"/>
      <c r="ES560" s="140"/>
      <c r="ET560" s="140"/>
      <c r="EU560" s="140"/>
      <c r="EV560" s="140"/>
      <c r="EW560" s="140"/>
      <c r="EX560" s="140"/>
      <c r="EY560" s="140"/>
      <c r="EZ560" s="140"/>
      <c r="FA560" s="140"/>
      <c r="FB560" s="140"/>
      <c r="FC560" s="140"/>
      <c r="FD560" s="140"/>
      <c r="FE560" s="140"/>
      <c r="FF560" s="140"/>
      <c r="FG560" s="140"/>
      <c r="FH560" s="140"/>
      <c r="FI560" s="140"/>
    </row>
    <row r="561" spans="1:165" ht="30" customHeight="1" x14ac:dyDescent="0.25">
      <c r="A561" s="142" t="s">
        <v>426</v>
      </c>
      <c r="B561" s="173" t="s">
        <v>427</v>
      </c>
      <c r="C561" s="173"/>
      <c r="D561" s="173"/>
      <c r="E561" s="173"/>
      <c r="F561" s="173"/>
      <c r="G561" s="173"/>
      <c r="H561" s="140"/>
      <c r="I561" s="140"/>
      <c r="J561" s="140"/>
      <c r="K561" s="140"/>
      <c r="L561" s="140"/>
      <c r="M561" s="140"/>
      <c r="N561" s="140"/>
      <c r="O561" s="140"/>
      <c r="P561" s="140"/>
      <c r="Q561" s="140"/>
      <c r="R561" s="140"/>
      <c r="S561" s="140"/>
      <c r="T561" s="140"/>
      <c r="U561" s="140"/>
      <c r="V561" s="140"/>
      <c r="W561" s="140"/>
      <c r="X561" s="140"/>
      <c r="Y561" s="140"/>
      <c r="Z561" s="140"/>
      <c r="AA561" s="140"/>
      <c r="AB561" s="140"/>
      <c r="AC561" s="140"/>
      <c r="AD561" s="140"/>
      <c r="AE561" s="140"/>
      <c r="AF561" s="140"/>
      <c r="AG561" s="140"/>
      <c r="AH561" s="140"/>
      <c r="AI561" s="140"/>
      <c r="AJ561" s="140"/>
      <c r="AK561" s="140"/>
      <c r="AL561" s="140"/>
      <c r="AM561" s="140"/>
      <c r="AN561" s="140"/>
      <c r="AO561" s="140"/>
      <c r="AP561" s="140"/>
      <c r="AQ561" s="140"/>
      <c r="AR561" s="140"/>
      <c r="AS561" s="140"/>
      <c r="AT561" s="140"/>
      <c r="AU561" s="140"/>
      <c r="AV561" s="140"/>
      <c r="AW561" s="140"/>
      <c r="AX561" s="140"/>
      <c r="AY561" s="140"/>
      <c r="AZ561" s="140"/>
      <c r="BA561" s="140"/>
      <c r="BB561" s="140"/>
      <c r="BC561" s="140"/>
      <c r="BD561" s="140"/>
      <c r="BE561" s="140"/>
      <c r="BF561" s="140"/>
      <c r="BG561" s="140"/>
      <c r="BH561" s="140"/>
      <c r="BI561" s="140"/>
      <c r="BJ561" s="140"/>
      <c r="BK561" s="140"/>
      <c r="BL561" s="140"/>
      <c r="BM561" s="140"/>
      <c r="BN561" s="140"/>
      <c r="BO561" s="140"/>
      <c r="BP561" s="140"/>
      <c r="BQ561" s="140"/>
      <c r="BR561" s="140"/>
      <c r="BS561" s="140"/>
      <c r="BT561" s="140"/>
      <c r="BU561" s="140"/>
      <c r="BV561" s="140"/>
      <c r="BW561" s="140"/>
      <c r="BX561" s="140"/>
      <c r="BY561" s="140"/>
      <c r="BZ561" s="140"/>
      <c r="CA561" s="140"/>
      <c r="CB561" s="140"/>
      <c r="CC561" s="140"/>
      <c r="CD561" s="140"/>
      <c r="CE561" s="140"/>
      <c r="CF561" s="140"/>
      <c r="CG561" s="140"/>
      <c r="CH561" s="140"/>
      <c r="CI561" s="140"/>
      <c r="CJ561" s="140"/>
      <c r="CK561" s="140"/>
      <c r="CL561" s="140"/>
      <c r="CM561" s="140"/>
      <c r="CN561" s="140"/>
      <c r="CO561" s="140"/>
      <c r="CP561" s="140"/>
      <c r="CQ561" s="140"/>
      <c r="CR561" s="140"/>
      <c r="CS561" s="140"/>
      <c r="CT561" s="140"/>
      <c r="CU561" s="140"/>
      <c r="CV561" s="140"/>
      <c r="CW561" s="140"/>
      <c r="CX561" s="140"/>
      <c r="CY561" s="140"/>
      <c r="CZ561" s="140"/>
      <c r="DA561" s="140"/>
      <c r="DB561" s="140"/>
      <c r="DC561" s="140"/>
      <c r="DD561" s="140"/>
      <c r="DE561" s="140"/>
      <c r="DF561" s="140"/>
      <c r="DG561" s="140"/>
      <c r="DH561" s="140"/>
      <c r="DI561" s="140"/>
      <c r="DJ561" s="140"/>
      <c r="DK561" s="140"/>
      <c r="DL561" s="140"/>
      <c r="DM561" s="140"/>
      <c r="DN561" s="140"/>
      <c r="DO561" s="140"/>
      <c r="DP561" s="140"/>
      <c r="DQ561" s="140"/>
      <c r="DR561" s="140"/>
      <c r="DS561" s="140"/>
      <c r="DT561" s="140"/>
      <c r="DU561" s="140"/>
      <c r="DV561" s="140"/>
      <c r="DW561" s="140"/>
      <c r="DX561" s="140"/>
      <c r="DY561" s="140"/>
      <c r="DZ561" s="140"/>
      <c r="EA561" s="140"/>
      <c r="EB561" s="140"/>
      <c r="EC561" s="140"/>
      <c r="ED561" s="140"/>
      <c r="EE561" s="140"/>
      <c r="EF561" s="140"/>
      <c r="EG561" s="140"/>
      <c r="EH561" s="140"/>
      <c r="EI561" s="140"/>
      <c r="EJ561" s="140"/>
      <c r="EK561" s="140"/>
      <c r="EL561" s="140"/>
      <c r="EM561" s="140"/>
      <c r="EN561" s="140"/>
      <c r="EO561" s="140"/>
      <c r="EP561" s="140"/>
      <c r="EQ561" s="140"/>
      <c r="ER561" s="140"/>
      <c r="ES561" s="140"/>
      <c r="ET561" s="140"/>
      <c r="EU561" s="140"/>
      <c r="EV561" s="140"/>
      <c r="EW561" s="140"/>
      <c r="EX561" s="140"/>
      <c r="EY561" s="140"/>
      <c r="EZ561" s="140"/>
      <c r="FA561" s="140"/>
      <c r="FB561" s="140"/>
      <c r="FC561" s="140"/>
      <c r="FD561" s="140"/>
      <c r="FE561" s="140"/>
      <c r="FF561" s="140"/>
      <c r="FG561" s="140"/>
      <c r="FH561" s="140"/>
      <c r="FI561" s="140"/>
    </row>
    <row r="562" spans="1:165" ht="30" customHeight="1" x14ac:dyDescent="0.25">
      <c r="A562" s="142" t="s">
        <v>428</v>
      </c>
      <c r="B562" s="173" t="s">
        <v>429</v>
      </c>
      <c r="C562" s="173"/>
      <c r="D562" s="173"/>
      <c r="E562" s="173"/>
      <c r="F562" s="173"/>
      <c r="G562" s="173"/>
      <c r="H562" s="140"/>
      <c r="I562" s="140"/>
      <c r="J562" s="140"/>
      <c r="K562" s="140"/>
      <c r="L562" s="140"/>
      <c r="M562" s="140"/>
      <c r="N562" s="140"/>
      <c r="O562" s="140"/>
      <c r="P562" s="140"/>
      <c r="Q562" s="140"/>
      <c r="R562" s="140"/>
      <c r="S562" s="140"/>
      <c r="T562" s="140"/>
      <c r="U562" s="140"/>
      <c r="V562" s="140"/>
      <c r="W562" s="140"/>
      <c r="X562" s="140"/>
      <c r="Y562" s="140"/>
      <c r="Z562" s="140"/>
      <c r="AA562" s="140"/>
      <c r="AB562" s="140"/>
      <c r="AC562" s="140"/>
      <c r="AD562" s="140"/>
      <c r="AE562" s="140"/>
      <c r="AF562" s="140"/>
      <c r="AG562" s="140"/>
      <c r="AH562" s="140"/>
      <c r="AI562" s="140"/>
      <c r="AJ562" s="140"/>
      <c r="AK562" s="140"/>
      <c r="AL562" s="140"/>
      <c r="AM562" s="140"/>
      <c r="AN562" s="140"/>
      <c r="AO562" s="140"/>
      <c r="AP562" s="140"/>
      <c r="AQ562" s="140"/>
      <c r="AR562" s="140"/>
      <c r="AS562" s="140"/>
      <c r="AT562" s="140"/>
      <c r="AU562" s="140"/>
      <c r="AV562" s="140"/>
      <c r="AW562" s="140"/>
      <c r="AX562" s="140"/>
      <c r="AY562" s="140"/>
      <c r="AZ562" s="140"/>
      <c r="BA562" s="140"/>
      <c r="BB562" s="140"/>
      <c r="BC562" s="140"/>
      <c r="BD562" s="140"/>
      <c r="BE562" s="140"/>
      <c r="BF562" s="140"/>
      <c r="BG562" s="140"/>
      <c r="BH562" s="140"/>
      <c r="BI562" s="140"/>
      <c r="BJ562" s="140"/>
      <c r="BK562" s="140"/>
      <c r="BL562" s="140"/>
      <c r="BM562" s="140"/>
      <c r="BN562" s="140"/>
      <c r="BO562" s="140"/>
      <c r="BP562" s="140"/>
      <c r="BQ562" s="140"/>
      <c r="BR562" s="140"/>
      <c r="BS562" s="140"/>
      <c r="BT562" s="140"/>
      <c r="BU562" s="140"/>
      <c r="BV562" s="140"/>
      <c r="BW562" s="140"/>
      <c r="BX562" s="140"/>
      <c r="BY562" s="140"/>
      <c r="BZ562" s="140"/>
      <c r="CA562" s="140"/>
      <c r="CB562" s="140"/>
      <c r="CC562" s="140"/>
      <c r="CD562" s="140"/>
      <c r="CE562" s="140"/>
      <c r="CF562" s="140"/>
      <c r="CG562" s="140"/>
      <c r="CH562" s="140"/>
      <c r="CI562" s="140"/>
      <c r="CJ562" s="140"/>
      <c r="CK562" s="140"/>
      <c r="CL562" s="140"/>
      <c r="CM562" s="140"/>
      <c r="CN562" s="140"/>
      <c r="CO562" s="140"/>
      <c r="CP562" s="140"/>
      <c r="CQ562" s="140"/>
      <c r="CR562" s="140"/>
      <c r="CS562" s="140"/>
      <c r="CT562" s="140"/>
      <c r="CU562" s="140"/>
      <c r="CV562" s="140"/>
      <c r="CW562" s="140"/>
      <c r="CX562" s="140"/>
      <c r="CY562" s="140"/>
      <c r="CZ562" s="140"/>
      <c r="DA562" s="140"/>
      <c r="DB562" s="140"/>
      <c r="DC562" s="140"/>
      <c r="DD562" s="140"/>
      <c r="DE562" s="140"/>
      <c r="DF562" s="140"/>
      <c r="DG562" s="140"/>
      <c r="DH562" s="140"/>
      <c r="DI562" s="140"/>
      <c r="DJ562" s="140"/>
      <c r="DK562" s="140"/>
      <c r="DL562" s="140"/>
      <c r="DM562" s="140"/>
      <c r="DN562" s="140"/>
      <c r="DO562" s="140"/>
      <c r="DP562" s="140"/>
      <c r="DQ562" s="140"/>
      <c r="DR562" s="140"/>
      <c r="DS562" s="140"/>
      <c r="DT562" s="140"/>
      <c r="DU562" s="140"/>
      <c r="DV562" s="140"/>
      <c r="DW562" s="140"/>
      <c r="DX562" s="140"/>
      <c r="DY562" s="140"/>
      <c r="DZ562" s="140"/>
      <c r="EA562" s="140"/>
      <c r="EB562" s="140"/>
      <c r="EC562" s="140"/>
      <c r="ED562" s="140"/>
      <c r="EE562" s="140"/>
      <c r="EF562" s="140"/>
      <c r="EG562" s="140"/>
      <c r="EH562" s="140"/>
      <c r="EI562" s="140"/>
      <c r="EJ562" s="140"/>
      <c r="EK562" s="140"/>
      <c r="EL562" s="140"/>
      <c r="EM562" s="140"/>
      <c r="EN562" s="140"/>
      <c r="EO562" s="140"/>
      <c r="EP562" s="140"/>
      <c r="EQ562" s="140"/>
      <c r="ER562" s="140"/>
      <c r="ES562" s="140"/>
      <c r="ET562" s="140"/>
      <c r="EU562" s="140"/>
      <c r="EV562" s="140"/>
      <c r="EW562" s="140"/>
      <c r="EX562" s="140"/>
      <c r="EY562" s="140"/>
      <c r="EZ562" s="140"/>
      <c r="FA562" s="140"/>
      <c r="FB562" s="140"/>
      <c r="FC562" s="140"/>
      <c r="FD562" s="140"/>
      <c r="FE562" s="140"/>
      <c r="FF562" s="140"/>
      <c r="FG562" s="140"/>
      <c r="FH562" s="140"/>
      <c r="FI562" s="140"/>
    </row>
    <row r="563" spans="1:165" ht="15" customHeight="1" x14ac:dyDescent="0.25">
      <c r="A563" s="142" t="s">
        <v>430</v>
      </c>
      <c r="B563" s="173" t="s">
        <v>431</v>
      </c>
      <c r="C563" s="173"/>
      <c r="D563" s="173"/>
      <c r="E563" s="173"/>
      <c r="F563" s="173"/>
      <c r="G563" s="173"/>
      <c r="H563" s="140"/>
      <c r="I563" s="140"/>
      <c r="J563" s="140"/>
      <c r="K563" s="140"/>
      <c r="L563" s="140"/>
      <c r="M563" s="140"/>
      <c r="N563" s="140"/>
      <c r="O563" s="140"/>
      <c r="P563" s="140"/>
      <c r="Q563" s="140"/>
      <c r="R563" s="140"/>
      <c r="S563" s="140"/>
      <c r="T563" s="140"/>
      <c r="U563" s="140"/>
      <c r="V563" s="140"/>
      <c r="W563" s="140"/>
      <c r="X563" s="140"/>
      <c r="Y563" s="140"/>
      <c r="Z563" s="140"/>
      <c r="AA563" s="140"/>
      <c r="AB563" s="140"/>
      <c r="AC563" s="140"/>
      <c r="AD563" s="140"/>
      <c r="AE563" s="140"/>
      <c r="AF563" s="140"/>
      <c r="AG563" s="140"/>
      <c r="AH563" s="140"/>
      <c r="AI563" s="140"/>
      <c r="AJ563" s="140"/>
      <c r="AK563" s="140"/>
      <c r="AL563" s="140"/>
      <c r="AM563" s="140"/>
      <c r="AN563" s="140"/>
      <c r="AO563" s="140"/>
      <c r="AP563" s="140"/>
      <c r="AQ563" s="140"/>
      <c r="AR563" s="140"/>
      <c r="AS563" s="140"/>
      <c r="AT563" s="140"/>
      <c r="AU563" s="140"/>
      <c r="AV563" s="140"/>
      <c r="AW563" s="140"/>
      <c r="AX563" s="140"/>
      <c r="AY563" s="140"/>
      <c r="AZ563" s="140"/>
      <c r="BA563" s="140"/>
      <c r="BB563" s="140"/>
      <c r="BC563" s="140"/>
      <c r="BD563" s="140"/>
      <c r="BE563" s="140"/>
      <c r="BF563" s="140"/>
      <c r="BG563" s="140"/>
      <c r="BH563" s="140"/>
      <c r="BI563" s="140"/>
      <c r="BJ563" s="140"/>
      <c r="BK563" s="140"/>
      <c r="BL563" s="140"/>
      <c r="BM563" s="140"/>
      <c r="BN563" s="140"/>
      <c r="BO563" s="140"/>
      <c r="BP563" s="140"/>
      <c r="BQ563" s="140"/>
      <c r="BR563" s="140"/>
      <c r="BS563" s="140"/>
      <c r="BT563" s="140"/>
      <c r="BU563" s="140"/>
      <c r="BV563" s="140"/>
      <c r="BW563" s="140"/>
      <c r="BX563" s="140"/>
      <c r="BY563" s="140"/>
      <c r="BZ563" s="140"/>
      <c r="CA563" s="140"/>
      <c r="CB563" s="140"/>
      <c r="CC563" s="140"/>
      <c r="CD563" s="140"/>
      <c r="CE563" s="140"/>
      <c r="CF563" s="140"/>
      <c r="CG563" s="140"/>
      <c r="CH563" s="140"/>
      <c r="CI563" s="140"/>
      <c r="CJ563" s="140"/>
      <c r="CK563" s="140"/>
      <c r="CL563" s="140"/>
      <c r="CM563" s="140"/>
      <c r="CN563" s="140"/>
      <c r="CO563" s="140"/>
      <c r="CP563" s="140"/>
      <c r="CQ563" s="140"/>
      <c r="CR563" s="140"/>
      <c r="CS563" s="140"/>
      <c r="CT563" s="140"/>
      <c r="CU563" s="140"/>
      <c r="CV563" s="140"/>
      <c r="CW563" s="140"/>
      <c r="CX563" s="140"/>
      <c r="CY563" s="140"/>
      <c r="CZ563" s="140"/>
      <c r="DA563" s="140"/>
      <c r="DB563" s="140"/>
      <c r="DC563" s="140"/>
      <c r="DD563" s="140"/>
      <c r="DE563" s="140"/>
      <c r="DF563" s="140"/>
      <c r="DG563" s="140"/>
      <c r="DH563" s="140"/>
      <c r="DI563" s="140"/>
      <c r="DJ563" s="140"/>
      <c r="DK563" s="140"/>
      <c r="DL563" s="140"/>
      <c r="DM563" s="140"/>
      <c r="DN563" s="140"/>
      <c r="DO563" s="140"/>
      <c r="DP563" s="140"/>
      <c r="DQ563" s="140"/>
      <c r="DR563" s="140"/>
      <c r="DS563" s="140"/>
      <c r="DT563" s="140"/>
      <c r="DU563" s="140"/>
      <c r="DV563" s="140"/>
      <c r="DW563" s="140"/>
      <c r="DX563" s="140"/>
      <c r="DY563" s="140"/>
      <c r="DZ563" s="140"/>
      <c r="EA563" s="140"/>
      <c r="EB563" s="140"/>
      <c r="EC563" s="140"/>
      <c r="ED563" s="140"/>
      <c r="EE563" s="140"/>
      <c r="EF563" s="140"/>
      <c r="EG563" s="140"/>
      <c r="EH563" s="140"/>
      <c r="EI563" s="140"/>
      <c r="EJ563" s="140"/>
      <c r="EK563" s="140"/>
      <c r="EL563" s="140"/>
      <c r="EM563" s="140"/>
      <c r="EN563" s="140"/>
      <c r="EO563" s="140"/>
      <c r="EP563" s="140"/>
      <c r="EQ563" s="140"/>
      <c r="ER563" s="140"/>
      <c r="ES563" s="140"/>
      <c r="ET563" s="140"/>
      <c r="EU563" s="140"/>
      <c r="EV563" s="140"/>
      <c r="EW563" s="140"/>
      <c r="EX563" s="140"/>
      <c r="EY563" s="140"/>
      <c r="EZ563" s="140"/>
      <c r="FA563" s="140"/>
      <c r="FB563" s="140"/>
      <c r="FC563" s="140"/>
      <c r="FD563" s="140"/>
      <c r="FE563" s="140"/>
      <c r="FF563" s="140"/>
      <c r="FG563" s="140"/>
      <c r="FH563" s="140"/>
      <c r="FI563" s="140"/>
    </row>
    <row r="564" spans="1:165" ht="30" customHeight="1" x14ac:dyDescent="0.25">
      <c r="A564" s="143" t="s">
        <v>432</v>
      </c>
      <c r="B564" s="173" t="s">
        <v>433</v>
      </c>
      <c r="C564" s="173"/>
      <c r="D564" s="173"/>
      <c r="E564" s="173"/>
      <c r="F564" s="173"/>
      <c r="G564" s="173"/>
      <c r="H564" s="140"/>
      <c r="I564" s="140"/>
      <c r="J564" s="140"/>
      <c r="K564" s="140"/>
      <c r="L564" s="140"/>
      <c r="M564" s="140"/>
      <c r="N564" s="140"/>
      <c r="O564" s="140"/>
      <c r="P564" s="140"/>
      <c r="Q564" s="140"/>
      <c r="R564" s="140"/>
      <c r="S564" s="140"/>
      <c r="T564" s="140"/>
      <c r="U564" s="140"/>
      <c r="V564" s="140"/>
      <c r="W564" s="140"/>
      <c r="X564" s="140"/>
      <c r="Y564" s="140"/>
      <c r="Z564" s="140"/>
      <c r="AA564" s="140"/>
      <c r="AB564" s="140"/>
      <c r="AC564" s="140"/>
      <c r="AD564" s="140"/>
      <c r="AE564" s="140"/>
      <c r="AF564" s="140"/>
      <c r="AG564" s="140"/>
      <c r="AH564" s="140"/>
      <c r="AI564" s="140"/>
      <c r="AJ564" s="140"/>
      <c r="AK564" s="140"/>
      <c r="AL564" s="140"/>
      <c r="AM564" s="140"/>
      <c r="AN564" s="140"/>
      <c r="AO564" s="140"/>
      <c r="AP564" s="140"/>
      <c r="AQ564" s="140"/>
      <c r="AR564" s="140"/>
      <c r="AS564" s="140"/>
      <c r="AT564" s="140"/>
      <c r="AU564" s="140"/>
      <c r="AV564" s="140"/>
      <c r="AW564" s="140"/>
      <c r="AX564" s="140"/>
      <c r="AY564" s="140"/>
      <c r="AZ564" s="140"/>
      <c r="BA564" s="140"/>
      <c r="BB564" s="140"/>
      <c r="BC564" s="140"/>
      <c r="BD564" s="140"/>
      <c r="BE564" s="140"/>
      <c r="BF564" s="140"/>
      <c r="BG564" s="140"/>
      <c r="BH564" s="140"/>
      <c r="BI564" s="140"/>
      <c r="BJ564" s="140"/>
      <c r="BK564" s="140"/>
      <c r="BL564" s="140"/>
      <c r="BM564" s="140"/>
      <c r="BN564" s="140"/>
      <c r="BO564" s="140"/>
      <c r="BP564" s="140"/>
      <c r="BQ564" s="140"/>
      <c r="BR564" s="140"/>
      <c r="BS564" s="140"/>
      <c r="BT564" s="140"/>
      <c r="BU564" s="140"/>
      <c r="BV564" s="140"/>
      <c r="BW564" s="140"/>
      <c r="BX564" s="140"/>
      <c r="BY564" s="140"/>
      <c r="BZ564" s="140"/>
      <c r="CA564" s="140"/>
      <c r="CB564" s="140"/>
      <c r="CC564" s="140"/>
      <c r="CD564" s="140"/>
      <c r="CE564" s="140"/>
      <c r="CF564" s="140"/>
      <c r="CG564" s="140"/>
      <c r="CH564" s="140"/>
      <c r="CI564" s="140"/>
      <c r="CJ564" s="140"/>
      <c r="CK564" s="140"/>
      <c r="CL564" s="140"/>
      <c r="CM564" s="140"/>
      <c r="CN564" s="140"/>
      <c r="CO564" s="140"/>
      <c r="CP564" s="140"/>
      <c r="CQ564" s="140"/>
      <c r="CR564" s="140"/>
      <c r="CS564" s="140"/>
      <c r="CT564" s="140"/>
      <c r="CU564" s="140"/>
      <c r="CV564" s="140"/>
      <c r="CW564" s="140"/>
      <c r="CX564" s="140"/>
      <c r="CY564" s="140"/>
      <c r="CZ564" s="140"/>
      <c r="DA564" s="140"/>
      <c r="DB564" s="140"/>
      <c r="DC564" s="140"/>
      <c r="DD564" s="140"/>
      <c r="DE564" s="140"/>
      <c r="DF564" s="140"/>
      <c r="DG564" s="140"/>
      <c r="DH564" s="140"/>
      <c r="DI564" s="140"/>
      <c r="DJ564" s="140"/>
      <c r="DK564" s="140"/>
      <c r="DL564" s="140"/>
      <c r="DM564" s="140"/>
      <c r="DN564" s="140"/>
      <c r="DO564" s="140"/>
      <c r="DP564" s="140"/>
      <c r="DQ564" s="140"/>
      <c r="DR564" s="140"/>
      <c r="DS564" s="140"/>
      <c r="DT564" s="140"/>
      <c r="DU564" s="140"/>
      <c r="DV564" s="140"/>
      <c r="DW564" s="140"/>
      <c r="DX564" s="140"/>
      <c r="DY564" s="140"/>
      <c r="DZ564" s="140"/>
      <c r="EA564" s="140"/>
      <c r="EB564" s="140"/>
      <c r="EC564" s="140"/>
      <c r="ED564" s="140"/>
      <c r="EE564" s="140"/>
      <c r="EF564" s="140"/>
      <c r="EG564" s="140"/>
      <c r="EH564" s="140"/>
      <c r="EI564" s="140"/>
      <c r="EJ564" s="140"/>
      <c r="EK564" s="140"/>
      <c r="EL564" s="140"/>
      <c r="EM564" s="140"/>
      <c r="EN564" s="140"/>
      <c r="EO564" s="140"/>
      <c r="EP564" s="140"/>
      <c r="EQ564" s="140"/>
      <c r="ER564" s="140"/>
      <c r="ES564" s="140"/>
      <c r="ET564" s="140"/>
      <c r="EU564" s="140"/>
      <c r="EV564" s="140"/>
      <c r="EW564" s="140"/>
      <c r="EX564" s="140"/>
      <c r="EY564" s="140"/>
      <c r="EZ564" s="140"/>
      <c r="FA564" s="140"/>
      <c r="FB564" s="140"/>
      <c r="FC564" s="140"/>
      <c r="FD564" s="140"/>
      <c r="FE564" s="140"/>
      <c r="FF564" s="140"/>
      <c r="FG564" s="140"/>
      <c r="FH564" s="140"/>
      <c r="FI564" s="140"/>
    </row>
    <row r="565" spans="1:165" ht="15" customHeight="1" x14ac:dyDescent="0.25">
      <c r="A565" s="143" t="s">
        <v>434</v>
      </c>
      <c r="B565" s="174" t="s">
        <v>435</v>
      </c>
      <c r="C565" s="174"/>
      <c r="D565" s="174"/>
      <c r="E565" s="174"/>
      <c r="F565" s="174"/>
      <c r="G565" s="174"/>
      <c r="H565" s="140"/>
      <c r="I565" s="140"/>
      <c r="J565" s="140"/>
      <c r="K565" s="140"/>
      <c r="L565" s="140"/>
      <c r="M565" s="140"/>
      <c r="N565" s="140"/>
      <c r="O565" s="140"/>
      <c r="P565" s="140"/>
      <c r="Q565" s="140"/>
      <c r="R565" s="140"/>
      <c r="S565" s="140"/>
      <c r="T565" s="140"/>
      <c r="U565" s="140"/>
      <c r="V565" s="140"/>
      <c r="W565" s="140"/>
      <c r="X565" s="140"/>
      <c r="Y565" s="140"/>
      <c r="Z565" s="140"/>
      <c r="AA565" s="140"/>
      <c r="AB565" s="140"/>
      <c r="AC565" s="140"/>
      <c r="AD565" s="140"/>
      <c r="AE565" s="140"/>
      <c r="AF565" s="140"/>
      <c r="AG565" s="140"/>
      <c r="AH565" s="140"/>
      <c r="AI565" s="140"/>
      <c r="AJ565" s="140"/>
      <c r="AK565" s="140"/>
      <c r="AL565" s="140"/>
      <c r="AM565" s="140"/>
      <c r="AN565" s="140"/>
      <c r="AO565" s="140"/>
      <c r="AP565" s="140"/>
      <c r="AQ565" s="140"/>
      <c r="AR565" s="140"/>
      <c r="AS565" s="140"/>
      <c r="AT565" s="140"/>
      <c r="AU565" s="140"/>
      <c r="AV565" s="140"/>
      <c r="AW565" s="140"/>
      <c r="AX565" s="140"/>
      <c r="AY565" s="140"/>
      <c r="AZ565" s="140"/>
      <c r="BA565" s="140"/>
      <c r="BB565" s="140"/>
      <c r="BC565" s="140"/>
      <c r="BD565" s="140"/>
      <c r="BE565" s="140"/>
      <c r="BF565" s="140"/>
      <c r="BG565" s="140"/>
      <c r="BH565" s="140"/>
      <c r="BI565" s="140"/>
      <c r="BJ565" s="140"/>
      <c r="BK565" s="140"/>
      <c r="BL565" s="140"/>
      <c r="BM565" s="140"/>
      <c r="BN565" s="140"/>
      <c r="BO565" s="140"/>
      <c r="BP565" s="140"/>
      <c r="BQ565" s="140"/>
      <c r="BR565" s="140"/>
      <c r="BS565" s="140"/>
      <c r="BT565" s="140"/>
      <c r="BU565" s="140"/>
      <c r="BV565" s="140"/>
      <c r="BW565" s="140"/>
      <c r="BX565" s="140"/>
      <c r="BY565" s="140"/>
      <c r="BZ565" s="140"/>
      <c r="CA565" s="140"/>
      <c r="CB565" s="140"/>
      <c r="CC565" s="140"/>
      <c r="CD565" s="140"/>
      <c r="CE565" s="140"/>
      <c r="CF565" s="140"/>
      <c r="CG565" s="140"/>
      <c r="CH565" s="140"/>
      <c r="CI565" s="140"/>
      <c r="CJ565" s="140"/>
      <c r="CK565" s="140"/>
      <c r="CL565" s="140"/>
      <c r="CM565" s="140"/>
      <c r="CN565" s="140"/>
      <c r="CO565" s="140"/>
      <c r="CP565" s="140"/>
      <c r="CQ565" s="140"/>
      <c r="CR565" s="140"/>
      <c r="CS565" s="140"/>
      <c r="CT565" s="140"/>
      <c r="CU565" s="140"/>
      <c r="CV565" s="140"/>
      <c r="CW565" s="140"/>
      <c r="CX565" s="140"/>
      <c r="CY565" s="140"/>
      <c r="CZ565" s="140"/>
      <c r="DA565" s="140"/>
      <c r="DB565" s="140"/>
      <c r="DC565" s="140"/>
      <c r="DD565" s="140"/>
      <c r="DE565" s="140"/>
      <c r="DF565" s="140"/>
      <c r="DG565" s="140"/>
      <c r="DH565" s="140"/>
      <c r="DI565" s="140"/>
      <c r="DJ565" s="140"/>
      <c r="DK565" s="140"/>
      <c r="DL565" s="140"/>
      <c r="DM565" s="140"/>
      <c r="DN565" s="140"/>
      <c r="DO565" s="140"/>
      <c r="DP565" s="140"/>
      <c r="DQ565" s="140"/>
      <c r="DR565" s="140"/>
      <c r="DS565" s="140"/>
      <c r="DT565" s="140"/>
      <c r="DU565" s="140"/>
      <c r="DV565" s="140"/>
      <c r="DW565" s="140"/>
      <c r="DX565" s="140"/>
      <c r="DY565" s="140"/>
      <c r="DZ565" s="140"/>
      <c r="EA565" s="140"/>
      <c r="EB565" s="140"/>
      <c r="EC565" s="140"/>
      <c r="ED565" s="140"/>
      <c r="EE565" s="140"/>
      <c r="EF565" s="140"/>
      <c r="EG565" s="140"/>
      <c r="EH565" s="140"/>
      <c r="EI565" s="140"/>
      <c r="EJ565" s="140"/>
      <c r="EK565" s="140"/>
      <c r="EL565" s="140"/>
      <c r="EM565" s="140"/>
      <c r="EN565" s="140"/>
      <c r="EO565" s="140"/>
      <c r="EP565" s="140"/>
      <c r="EQ565" s="140"/>
      <c r="ER565" s="140"/>
      <c r="ES565" s="140"/>
      <c r="ET565" s="140"/>
      <c r="EU565" s="140"/>
      <c r="EV565" s="140"/>
      <c r="EW565" s="140"/>
      <c r="EX565" s="140"/>
      <c r="EY565" s="140"/>
      <c r="EZ565" s="140"/>
      <c r="FA565" s="140"/>
      <c r="FB565" s="140"/>
      <c r="FC565" s="140"/>
      <c r="FD565" s="140"/>
      <c r="FE565" s="140"/>
      <c r="FF565" s="140"/>
      <c r="FG565" s="140"/>
      <c r="FH565" s="140"/>
      <c r="FI565" s="140"/>
    </row>
    <row r="566" spans="1:165" ht="15" customHeight="1" x14ac:dyDescent="0.25">
      <c r="A566" s="143" t="s">
        <v>436</v>
      </c>
      <c r="B566" s="174" t="s">
        <v>437</v>
      </c>
      <c r="C566" s="174"/>
      <c r="D566" s="174"/>
      <c r="E566" s="174"/>
      <c r="F566" s="174"/>
      <c r="G566" s="174"/>
      <c r="H566" s="140"/>
      <c r="I566" s="140"/>
      <c r="J566" s="140"/>
      <c r="K566" s="140"/>
      <c r="L566" s="140"/>
      <c r="M566" s="140"/>
      <c r="N566" s="140"/>
      <c r="O566" s="140"/>
      <c r="P566" s="140"/>
      <c r="Q566" s="140"/>
      <c r="R566" s="140"/>
      <c r="S566" s="140"/>
      <c r="T566" s="140"/>
      <c r="U566" s="140"/>
      <c r="V566" s="140"/>
      <c r="W566" s="140"/>
      <c r="X566" s="140"/>
      <c r="Y566" s="140"/>
      <c r="Z566" s="140"/>
      <c r="AA566" s="140"/>
      <c r="AB566" s="140"/>
      <c r="AC566" s="140"/>
      <c r="AD566" s="140"/>
      <c r="AE566" s="140"/>
      <c r="AF566" s="140"/>
      <c r="AG566" s="140"/>
      <c r="AH566" s="140"/>
      <c r="AI566" s="140"/>
      <c r="AJ566" s="140"/>
      <c r="AK566" s="140"/>
      <c r="AL566" s="140"/>
      <c r="AM566" s="140"/>
      <c r="AN566" s="140"/>
      <c r="AO566" s="140"/>
      <c r="AP566" s="140"/>
      <c r="AQ566" s="140"/>
      <c r="AR566" s="140"/>
      <c r="AS566" s="140"/>
      <c r="AT566" s="140"/>
      <c r="AU566" s="140"/>
      <c r="AV566" s="140"/>
      <c r="AW566" s="140"/>
      <c r="AX566" s="140"/>
      <c r="AY566" s="140"/>
      <c r="AZ566" s="140"/>
      <c r="BA566" s="140"/>
      <c r="BB566" s="140"/>
      <c r="BC566" s="140"/>
      <c r="BD566" s="140"/>
      <c r="BE566" s="140"/>
      <c r="BF566" s="140"/>
      <c r="BG566" s="140"/>
      <c r="BH566" s="140"/>
      <c r="BI566" s="140"/>
      <c r="BJ566" s="140"/>
      <c r="BK566" s="140"/>
      <c r="BL566" s="140"/>
      <c r="BM566" s="140"/>
      <c r="BN566" s="140"/>
      <c r="BO566" s="140"/>
      <c r="BP566" s="140"/>
      <c r="BQ566" s="140"/>
      <c r="BR566" s="140"/>
      <c r="BS566" s="140"/>
      <c r="BT566" s="140"/>
      <c r="BU566" s="140"/>
      <c r="BV566" s="140"/>
      <c r="BW566" s="140"/>
      <c r="BX566" s="140"/>
      <c r="BY566" s="140"/>
      <c r="BZ566" s="140"/>
      <c r="CA566" s="140"/>
      <c r="CB566" s="140"/>
      <c r="CC566" s="140"/>
      <c r="CD566" s="140"/>
      <c r="CE566" s="140"/>
      <c r="CF566" s="140"/>
      <c r="CG566" s="140"/>
      <c r="CH566" s="140"/>
      <c r="CI566" s="140"/>
      <c r="CJ566" s="140"/>
      <c r="CK566" s="140"/>
      <c r="CL566" s="140"/>
      <c r="CM566" s="140"/>
      <c r="CN566" s="140"/>
      <c r="CO566" s="140"/>
      <c r="CP566" s="140"/>
      <c r="CQ566" s="140"/>
      <c r="CR566" s="140"/>
      <c r="CS566" s="140"/>
      <c r="CT566" s="140"/>
      <c r="CU566" s="140"/>
      <c r="CV566" s="140"/>
      <c r="CW566" s="140"/>
      <c r="CX566" s="140"/>
      <c r="CY566" s="140"/>
      <c r="CZ566" s="140"/>
      <c r="DA566" s="140"/>
      <c r="DB566" s="140"/>
      <c r="DC566" s="140"/>
      <c r="DD566" s="140"/>
      <c r="DE566" s="140"/>
      <c r="DF566" s="140"/>
      <c r="DG566" s="140"/>
      <c r="DH566" s="140"/>
      <c r="DI566" s="140"/>
      <c r="DJ566" s="140"/>
      <c r="DK566" s="140"/>
      <c r="DL566" s="140"/>
      <c r="DM566" s="140"/>
      <c r="DN566" s="140"/>
      <c r="DO566" s="140"/>
      <c r="DP566" s="140"/>
      <c r="DQ566" s="140"/>
      <c r="DR566" s="140"/>
      <c r="DS566" s="140"/>
      <c r="DT566" s="140"/>
      <c r="DU566" s="140"/>
      <c r="DV566" s="140"/>
      <c r="DW566" s="140"/>
      <c r="DX566" s="140"/>
      <c r="DY566" s="140"/>
      <c r="DZ566" s="140"/>
      <c r="EA566" s="140"/>
      <c r="EB566" s="140"/>
      <c r="EC566" s="140"/>
      <c r="ED566" s="140"/>
      <c r="EE566" s="140"/>
      <c r="EF566" s="140"/>
      <c r="EG566" s="140"/>
      <c r="EH566" s="140"/>
      <c r="EI566" s="140"/>
      <c r="EJ566" s="140"/>
      <c r="EK566" s="140"/>
      <c r="EL566" s="140"/>
      <c r="EM566" s="140"/>
      <c r="EN566" s="140"/>
      <c r="EO566" s="140"/>
      <c r="EP566" s="140"/>
      <c r="EQ566" s="140"/>
      <c r="ER566" s="140"/>
      <c r="ES566" s="140"/>
      <c r="ET566" s="140"/>
      <c r="EU566" s="140"/>
      <c r="EV566" s="140"/>
      <c r="EW566" s="140"/>
      <c r="EX566" s="140"/>
      <c r="EY566" s="140"/>
      <c r="EZ566" s="140"/>
      <c r="FA566" s="140"/>
      <c r="FB566" s="140"/>
      <c r="FC566" s="140"/>
      <c r="FD566" s="140"/>
      <c r="FE566" s="140"/>
      <c r="FF566" s="140"/>
      <c r="FG566" s="140"/>
      <c r="FH566" s="140"/>
      <c r="FI566" s="140"/>
    </row>
    <row r="567" spans="1:165" x14ac:dyDescent="0.25">
      <c r="A567" s="144"/>
      <c r="B567" s="145"/>
      <c r="C567" s="145"/>
      <c r="D567" s="145"/>
      <c r="E567" s="145"/>
      <c r="F567" s="145"/>
      <c r="G567" s="145"/>
      <c r="H567" s="140"/>
      <c r="I567" s="140"/>
      <c r="J567" s="140"/>
      <c r="K567" s="140"/>
      <c r="L567" s="140"/>
      <c r="M567" s="140"/>
      <c r="N567" s="140"/>
      <c r="O567" s="140"/>
      <c r="P567" s="140"/>
      <c r="Q567" s="140"/>
      <c r="R567" s="140"/>
      <c r="S567" s="140"/>
      <c r="T567" s="140"/>
      <c r="U567" s="140"/>
      <c r="V567" s="140"/>
      <c r="W567" s="140"/>
      <c r="X567" s="140"/>
      <c r="Y567" s="140"/>
      <c r="Z567" s="140"/>
      <c r="AA567" s="140"/>
      <c r="AB567" s="140"/>
      <c r="AC567" s="140"/>
      <c r="AD567" s="140"/>
      <c r="AE567" s="140"/>
      <c r="AF567" s="140"/>
      <c r="AG567" s="140"/>
      <c r="AH567" s="140"/>
      <c r="AI567" s="140"/>
      <c r="AJ567" s="140"/>
      <c r="AK567" s="140"/>
      <c r="AL567" s="140"/>
      <c r="AM567" s="140"/>
      <c r="AN567" s="140"/>
      <c r="AO567" s="140"/>
      <c r="AP567" s="140"/>
      <c r="AQ567" s="140"/>
      <c r="AR567" s="140"/>
      <c r="AS567" s="140"/>
      <c r="AT567" s="140"/>
      <c r="AU567" s="140"/>
      <c r="AV567" s="140"/>
      <c r="AW567" s="140"/>
      <c r="AX567" s="140"/>
      <c r="AY567" s="140"/>
      <c r="AZ567" s="140"/>
      <c r="BA567" s="140"/>
      <c r="BB567" s="140"/>
      <c r="BC567" s="140"/>
      <c r="BD567" s="140"/>
      <c r="BE567" s="140"/>
      <c r="BF567" s="140"/>
      <c r="BG567" s="140"/>
      <c r="BH567" s="140"/>
      <c r="BI567" s="140"/>
      <c r="BJ567" s="140"/>
      <c r="BK567" s="140"/>
      <c r="BL567" s="140"/>
      <c r="BM567" s="140"/>
      <c r="BN567" s="140"/>
      <c r="BO567" s="140"/>
      <c r="BP567" s="140"/>
      <c r="BQ567" s="140"/>
      <c r="BR567" s="140"/>
      <c r="BS567" s="140"/>
      <c r="BT567" s="140"/>
      <c r="BU567" s="140"/>
      <c r="BV567" s="140"/>
      <c r="BW567" s="140"/>
      <c r="BX567" s="140"/>
      <c r="BY567" s="140"/>
      <c r="BZ567" s="140"/>
      <c r="CA567" s="140"/>
      <c r="CB567" s="140"/>
      <c r="CC567" s="140"/>
      <c r="CD567" s="140"/>
      <c r="CE567" s="140"/>
      <c r="CF567" s="140"/>
      <c r="CG567" s="140"/>
      <c r="CH567" s="140"/>
      <c r="CI567" s="140"/>
      <c r="CJ567" s="140"/>
      <c r="CK567" s="140"/>
      <c r="CL567" s="140"/>
      <c r="CM567" s="140"/>
      <c r="CN567" s="140"/>
      <c r="CO567" s="140"/>
      <c r="CP567" s="140"/>
      <c r="CQ567" s="140"/>
      <c r="CR567" s="140"/>
      <c r="CS567" s="140"/>
      <c r="CT567" s="140"/>
      <c r="CU567" s="140"/>
      <c r="CV567" s="140"/>
      <c r="CW567" s="140"/>
      <c r="CX567" s="140"/>
      <c r="CY567" s="140"/>
      <c r="CZ567" s="140"/>
      <c r="DA567" s="140"/>
      <c r="DB567" s="140"/>
      <c r="DC567" s="140"/>
      <c r="DD567" s="140"/>
      <c r="DE567" s="140"/>
      <c r="DF567" s="140"/>
      <c r="DG567" s="140"/>
      <c r="DH567" s="140"/>
      <c r="DI567" s="140"/>
      <c r="DJ567" s="140"/>
      <c r="DK567" s="140"/>
      <c r="DL567" s="140"/>
      <c r="DM567" s="140"/>
      <c r="DN567" s="140"/>
      <c r="DO567" s="140"/>
      <c r="DP567" s="140"/>
      <c r="DQ567" s="140"/>
      <c r="DR567" s="140"/>
      <c r="DS567" s="140"/>
      <c r="DT567" s="140"/>
      <c r="DU567" s="140"/>
      <c r="DV567" s="140"/>
      <c r="DW567" s="140"/>
      <c r="DX567" s="140"/>
      <c r="DY567" s="140"/>
      <c r="DZ567" s="140"/>
      <c r="EA567" s="140"/>
      <c r="EB567" s="140"/>
      <c r="EC567" s="140"/>
      <c r="ED567" s="140"/>
      <c r="EE567" s="140"/>
      <c r="EF567" s="140"/>
      <c r="EG567" s="140"/>
      <c r="EH567" s="140"/>
      <c r="EI567" s="140"/>
      <c r="EJ567" s="140"/>
      <c r="EK567" s="140"/>
      <c r="EL567" s="140"/>
      <c r="EM567" s="140"/>
      <c r="EN567" s="140"/>
      <c r="EO567" s="140"/>
      <c r="EP567" s="140"/>
      <c r="EQ567" s="140"/>
      <c r="ER567" s="140"/>
      <c r="ES567" s="140"/>
      <c r="ET567" s="140"/>
      <c r="EU567" s="140"/>
      <c r="EV567" s="140"/>
      <c r="EW567" s="140"/>
      <c r="EX567" s="140"/>
      <c r="EY567" s="140"/>
      <c r="EZ567" s="140"/>
      <c r="FA567" s="140"/>
      <c r="FB567" s="140"/>
      <c r="FC567" s="140"/>
      <c r="FD567" s="140"/>
      <c r="FE567" s="140"/>
      <c r="FF567" s="140"/>
      <c r="FG567" s="140"/>
      <c r="FH567" s="140"/>
      <c r="FI567" s="140"/>
    </row>
    <row r="568" spans="1:165" x14ac:dyDescent="0.25">
      <c r="A568" s="144"/>
      <c r="B568" s="145"/>
      <c r="C568" s="145"/>
      <c r="D568" s="145"/>
      <c r="E568" s="145"/>
      <c r="F568" s="145"/>
      <c r="G568" s="145"/>
      <c r="H568" s="140"/>
      <c r="I568" s="140"/>
      <c r="J568" s="140"/>
      <c r="K568" s="140"/>
      <c r="L568" s="140"/>
      <c r="M568" s="140"/>
      <c r="N568" s="140"/>
      <c r="O568" s="140"/>
      <c r="P568" s="140"/>
      <c r="Q568" s="140"/>
      <c r="R568" s="140"/>
      <c r="S568" s="140"/>
      <c r="T568" s="140"/>
      <c r="U568" s="140"/>
      <c r="V568" s="140"/>
      <c r="W568" s="140"/>
      <c r="X568" s="140"/>
      <c r="Y568" s="140"/>
      <c r="Z568" s="140"/>
      <c r="AA568" s="140"/>
      <c r="AB568" s="140"/>
      <c r="AC568" s="140"/>
      <c r="AD568" s="140"/>
      <c r="AE568" s="140"/>
      <c r="AF568" s="140"/>
      <c r="AG568" s="140"/>
      <c r="AH568" s="140"/>
      <c r="AI568" s="140"/>
      <c r="AJ568" s="140"/>
      <c r="AK568" s="140"/>
      <c r="AL568" s="140"/>
      <c r="AM568" s="140"/>
      <c r="AN568" s="140"/>
      <c r="AO568" s="140"/>
      <c r="AP568" s="140"/>
      <c r="AQ568" s="140"/>
      <c r="AR568" s="140"/>
      <c r="AS568" s="140"/>
      <c r="AT568" s="140"/>
      <c r="AU568" s="140"/>
      <c r="AV568" s="140"/>
      <c r="AW568" s="140"/>
      <c r="AX568" s="140"/>
      <c r="AY568" s="140"/>
      <c r="AZ568" s="140"/>
      <c r="BA568" s="140"/>
      <c r="BB568" s="140"/>
      <c r="BC568" s="140"/>
      <c r="BD568" s="140"/>
      <c r="BE568" s="140"/>
      <c r="BF568" s="140"/>
      <c r="BG568" s="140"/>
      <c r="BH568" s="140"/>
      <c r="BI568" s="140"/>
      <c r="BJ568" s="140"/>
      <c r="BK568" s="140"/>
      <c r="BL568" s="140"/>
      <c r="BM568" s="140"/>
      <c r="BN568" s="140"/>
      <c r="BO568" s="140"/>
      <c r="BP568" s="140"/>
      <c r="BQ568" s="140"/>
      <c r="BR568" s="140"/>
      <c r="BS568" s="140"/>
      <c r="BT568" s="140"/>
      <c r="BU568" s="140"/>
      <c r="BV568" s="140"/>
      <c r="BW568" s="140"/>
      <c r="BX568" s="140"/>
      <c r="BY568" s="140"/>
      <c r="BZ568" s="140"/>
      <c r="CA568" s="140"/>
      <c r="CB568" s="140"/>
      <c r="CC568" s="140"/>
      <c r="CD568" s="140"/>
      <c r="CE568" s="140"/>
      <c r="CF568" s="140"/>
      <c r="CG568" s="140"/>
      <c r="CH568" s="140"/>
      <c r="CI568" s="140"/>
      <c r="CJ568" s="140"/>
      <c r="CK568" s="140"/>
      <c r="CL568" s="140"/>
      <c r="CM568" s="140"/>
      <c r="CN568" s="140"/>
      <c r="CO568" s="140"/>
      <c r="CP568" s="140"/>
      <c r="CQ568" s="140"/>
      <c r="CR568" s="140"/>
      <c r="CS568" s="140"/>
      <c r="CT568" s="140"/>
      <c r="CU568" s="140"/>
      <c r="CV568" s="140"/>
      <c r="CW568" s="140"/>
      <c r="CX568" s="140"/>
      <c r="CY568" s="140"/>
      <c r="CZ568" s="140"/>
      <c r="DA568" s="140"/>
      <c r="DB568" s="140"/>
      <c r="DC568" s="140"/>
      <c r="DD568" s="140"/>
      <c r="DE568" s="140"/>
      <c r="DF568" s="140"/>
      <c r="DG568" s="140"/>
      <c r="DH568" s="140"/>
      <c r="DI568" s="140"/>
      <c r="DJ568" s="140"/>
      <c r="DK568" s="140"/>
      <c r="DL568" s="140"/>
      <c r="DM568" s="140"/>
      <c r="DN568" s="140"/>
      <c r="DO568" s="140"/>
      <c r="DP568" s="140"/>
      <c r="DQ568" s="140"/>
      <c r="DR568" s="140"/>
      <c r="DS568" s="140"/>
      <c r="DT568" s="140"/>
      <c r="DU568" s="140"/>
      <c r="DV568" s="140"/>
      <c r="DW568" s="140"/>
      <c r="DX568" s="140"/>
      <c r="DY568" s="140"/>
      <c r="DZ568" s="140"/>
      <c r="EA568" s="140"/>
      <c r="EB568" s="140"/>
      <c r="EC568" s="140"/>
      <c r="ED568" s="140"/>
      <c r="EE568" s="140"/>
      <c r="EF568" s="140"/>
      <c r="EG568" s="140"/>
      <c r="EH568" s="140"/>
      <c r="EI568" s="140"/>
      <c r="EJ568" s="140"/>
      <c r="EK568" s="140"/>
      <c r="EL568" s="140"/>
      <c r="EM568" s="140"/>
      <c r="EN568" s="140"/>
      <c r="EO568" s="140"/>
      <c r="EP568" s="140"/>
      <c r="EQ568" s="140"/>
      <c r="ER568" s="140"/>
      <c r="ES568" s="140"/>
      <c r="ET568" s="140"/>
      <c r="EU568" s="140"/>
      <c r="EV568" s="140"/>
      <c r="EW568" s="140"/>
      <c r="EX568" s="140"/>
      <c r="EY568" s="140"/>
      <c r="EZ568" s="140"/>
      <c r="FA568" s="140"/>
      <c r="FB568" s="140"/>
      <c r="FC568" s="140"/>
      <c r="FD568" s="140"/>
      <c r="FE568" s="140"/>
      <c r="FF568" s="140"/>
      <c r="FG568" s="140"/>
      <c r="FH568" s="140"/>
      <c r="FI568" s="140"/>
    </row>
    <row r="569" spans="1:165" x14ac:dyDescent="0.25">
      <c r="A569" s="168" t="s">
        <v>438</v>
      </c>
      <c r="B569" s="168"/>
      <c r="C569" s="146"/>
      <c r="D569" s="169" t="s">
        <v>439</v>
      </c>
      <c r="E569" s="169"/>
      <c r="F569" s="169"/>
      <c r="G569" s="169"/>
      <c r="H569" s="140"/>
      <c r="I569" s="140"/>
      <c r="J569" s="140"/>
      <c r="K569" s="140"/>
      <c r="L569" s="140"/>
      <c r="M569" s="140"/>
      <c r="N569" s="140"/>
      <c r="O569" s="140"/>
      <c r="P569" s="140"/>
      <c r="Q569" s="140"/>
      <c r="R569" s="140"/>
      <c r="S569" s="140"/>
      <c r="T569" s="140"/>
      <c r="U569" s="140"/>
      <c r="V569" s="140"/>
      <c r="W569" s="140"/>
      <c r="X569" s="140"/>
      <c r="Y569" s="140"/>
      <c r="Z569" s="140"/>
      <c r="AA569" s="140"/>
      <c r="AB569" s="140"/>
      <c r="AC569" s="140"/>
      <c r="AD569" s="140"/>
      <c r="AE569" s="140"/>
      <c r="AF569" s="140"/>
      <c r="AG569" s="140"/>
      <c r="AH569" s="140"/>
      <c r="AI569" s="140"/>
      <c r="AJ569" s="140"/>
      <c r="AK569" s="140"/>
      <c r="AL569" s="140"/>
      <c r="AM569" s="140"/>
      <c r="AN569" s="140"/>
      <c r="AO569" s="140"/>
      <c r="AP569" s="140"/>
      <c r="AQ569" s="140"/>
      <c r="AR569" s="140"/>
      <c r="AS569" s="140"/>
      <c r="AT569" s="140"/>
      <c r="AU569" s="140"/>
      <c r="AV569" s="140"/>
      <c r="AW569" s="140"/>
      <c r="AX569" s="140"/>
      <c r="AY569" s="140"/>
      <c r="AZ569" s="140"/>
      <c r="BA569" s="140"/>
      <c r="BB569" s="140"/>
      <c r="BC569" s="140"/>
      <c r="BD569" s="140"/>
      <c r="BE569" s="140"/>
      <c r="BF569" s="140"/>
      <c r="BG569" s="140"/>
      <c r="BH569" s="140"/>
      <c r="BI569" s="140"/>
      <c r="BJ569" s="140"/>
      <c r="BK569" s="140"/>
      <c r="BL569" s="140"/>
      <c r="BM569" s="140"/>
      <c r="BN569" s="140"/>
      <c r="BO569" s="140"/>
      <c r="BP569" s="140"/>
      <c r="BQ569" s="140"/>
      <c r="BR569" s="140"/>
      <c r="BS569" s="140"/>
      <c r="BT569" s="140"/>
      <c r="BU569" s="140"/>
      <c r="BV569" s="140"/>
      <c r="BW569" s="140"/>
      <c r="BX569" s="140"/>
      <c r="BY569" s="140"/>
      <c r="BZ569" s="140"/>
      <c r="CA569" s="140"/>
      <c r="CB569" s="140"/>
      <c r="CC569" s="140"/>
      <c r="CD569" s="140"/>
      <c r="CE569" s="140"/>
      <c r="CF569" s="140"/>
      <c r="CG569" s="140"/>
      <c r="CH569" s="140"/>
      <c r="CI569" s="140"/>
      <c r="CJ569" s="140"/>
      <c r="CK569" s="140"/>
      <c r="CL569" s="140"/>
      <c r="CM569" s="140"/>
      <c r="CN569" s="140"/>
      <c r="CO569" s="140"/>
      <c r="CP569" s="140"/>
      <c r="CQ569" s="140"/>
      <c r="CR569" s="140"/>
      <c r="CS569" s="140"/>
      <c r="CT569" s="140"/>
      <c r="CU569" s="140"/>
      <c r="CV569" s="140"/>
      <c r="CW569" s="140"/>
      <c r="CX569" s="140"/>
      <c r="CY569" s="140"/>
      <c r="CZ569" s="140"/>
      <c r="DA569" s="140"/>
      <c r="DB569" s="140"/>
      <c r="DC569" s="140"/>
      <c r="DD569" s="140"/>
      <c r="DE569" s="140"/>
      <c r="DF569" s="140"/>
      <c r="DG569" s="140"/>
      <c r="DH569" s="140"/>
      <c r="DI569" s="140"/>
      <c r="DJ569" s="140"/>
      <c r="DK569" s="140"/>
      <c r="DL569" s="140"/>
      <c r="DM569" s="140"/>
      <c r="DN569" s="140"/>
      <c r="DO569" s="140"/>
      <c r="DP569" s="140"/>
      <c r="DQ569" s="140"/>
      <c r="DR569" s="140"/>
      <c r="DS569" s="140"/>
      <c r="DT569" s="140"/>
      <c r="DU569" s="140"/>
      <c r="DV569" s="140"/>
      <c r="DW569" s="140"/>
      <c r="DX569" s="140"/>
      <c r="DY569" s="140"/>
      <c r="DZ569" s="140"/>
      <c r="EA569" s="140"/>
      <c r="EB569" s="140"/>
      <c r="EC569" s="140"/>
      <c r="ED569" s="140"/>
      <c r="EE569" s="140"/>
      <c r="EF569" s="140"/>
      <c r="EG569" s="140"/>
      <c r="EH569" s="140"/>
      <c r="EI569" s="140"/>
      <c r="EJ569" s="140"/>
      <c r="EK569" s="140"/>
      <c r="EL569" s="140"/>
      <c r="EM569" s="140"/>
      <c r="EN569" s="140"/>
      <c r="EO569" s="140"/>
      <c r="EP569" s="140"/>
      <c r="EQ569" s="140"/>
      <c r="ER569" s="140"/>
      <c r="ES569" s="140"/>
      <c r="ET569" s="140"/>
      <c r="EU569" s="140"/>
      <c r="EV569" s="140"/>
      <c r="EW569" s="140"/>
      <c r="EX569" s="140"/>
      <c r="EY569" s="140"/>
      <c r="EZ569" s="140"/>
      <c r="FA569" s="140"/>
      <c r="FB569" s="140"/>
      <c r="FC569" s="140"/>
      <c r="FD569" s="140"/>
      <c r="FE569" s="140"/>
      <c r="FF569" s="140"/>
      <c r="FG569" s="140"/>
      <c r="FH569" s="140"/>
      <c r="FI569" s="140"/>
    </row>
    <row r="570" spans="1:165" x14ac:dyDescent="0.25">
      <c r="A570" s="147"/>
      <c r="B570" s="58"/>
      <c r="C570" s="58"/>
      <c r="D570" s="148"/>
      <c r="E570" s="149"/>
      <c r="F570" s="150"/>
      <c r="G570" s="151"/>
      <c r="H570" s="140"/>
      <c r="I570" s="140"/>
      <c r="J570" s="140"/>
      <c r="K570" s="140"/>
      <c r="L570" s="140"/>
      <c r="M570" s="140"/>
      <c r="N570" s="140"/>
      <c r="O570" s="140"/>
      <c r="P570" s="140"/>
      <c r="Q570" s="140"/>
      <c r="R570" s="140"/>
      <c r="S570" s="140"/>
      <c r="T570" s="140"/>
      <c r="U570" s="140"/>
      <c r="V570" s="140"/>
      <c r="W570" s="140"/>
      <c r="X570" s="140"/>
      <c r="Y570" s="140"/>
      <c r="Z570" s="140"/>
      <c r="AA570" s="140"/>
      <c r="AB570" s="140"/>
      <c r="AC570" s="140"/>
      <c r="AD570" s="140"/>
      <c r="AE570" s="140"/>
      <c r="AF570" s="140"/>
      <c r="AG570" s="140"/>
      <c r="AH570" s="140"/>
      <c r="AI570" s="140"/>
      <c r="AJ570" s="140"/>
      <c r="AK570" s="140"/>
      <c r="AL570" s="140"/>
      <c r="AM570" s="140"/>
      <c r="AN570" s="140"/>
      <c r="AO570" s="140"/>
      <c r="AP570" s="140"/>
      <c r="AQ570" s="140"/>
      <c r="AR570" s="140"/>
      <c r="AS570" s="140"/>
      <c r="AT570" s="140"/>
      <c r="AU570" s="140"/>
      <c r="AV570" s="140"/>
      <c r="AW570" s="140"/>
      <c r="AX570" s="140"/>
      <c r="AY570" s="140"/>
      <c r="AZ570" s="140"/>
      <c r="BA570" s="140"/>
      <c r="BB570" s="140"/>
      <c r="BC570" s="140"/>
      <c r="BD570" s="140"/>
      <c r="BE570" s="140"/>
      <c r="BF570" s="140"/>
      <c r="BG570" s="140"/>
      <c r="BH570" s="140"/>
      <c r="BI570" s="140"/>
      <c r="BJ570" s="140"/>
      <c r="BK570" s="140"/>
      <c r="BL570" s="140"/>
      <c r="BM570" s="140"/>
      <c r="BN570" s="140"/>
      <c r="BO570" s="140"/>
      <c r="BP570" s="140"/>
      <c r="BQ570" s="140"/>
      <c r="BR570" s="140"/>
      <c r="BS570" s="140"/>
      <c r="BT570" s="140"/>
      <c r="BU570" s="140"/>
      <c r="BV570" s="140"/>
      <c r="BW570" s="140"/>
      <c r="BX570" s="140"/>
      <c r="BY570" s="140"/>
      <c r="BZ570" s="140"/>
      <c r="CA570" s="140"/>
      <c r="CB570" s="140"/>
      <c r="CC570" s="140"/>
      <c r="CD570" s="140"/>
      <c r="CE570" s="140"/>
      <c r="CF570" s="140"/>
      <c r="CG570" s="140"/>
      <c r="CH570" s="140"/>
      <c r="CI570" s="140"/>
      <c r="CJ570" s="140"/>
      <c r="CK570" s="140"/>
      <c r="CL570" s="140"/>
      <c r="CM570" s="140"/>
      <c r="CN570" s="140"/>
      <c r="CO570" s="140"/>
      <c r="CP570" s="140"/>
      <c r="CQ570" s="140"/>
      <c r="CR570" s="140"/>
      <c r="CS570" s="140"/>
      <c r="CT570" s="140"/>
      <c r="CU570" s="140"/>
      <c r="CV570" s="140"/>
      <c r="CW570" s="140"/>
      <c r="CX570" s="140"/>
      <c r="CY570" s="140"/>
      <c r="CZ570" s="140"/>
      <c r="DA570" s="140"/>
      <c r="DB570" s="140"/>
      <c r="DC570" s="140"/>
      <c r="DD570" s="140"/>
      <c r="DE570" s="140"/>
      <c r="DF570" s="140"/>
      <c r="DG570" s="140"/>
      <c r="DH570" s="140"/>
      <c r="DI570" s="140"/>
      <c r="DJ570" s="140"/>
      <c r="DK570" s="140"/>
      <c r="DL570" s="140"/>
      <c r="DM570" s="140"/>
      <c r="DN570" s="140"/>
      <c r="DO570" s="140"/>
      <c r="DP570" s="140"/>
      <c r="DQ570" s="140"/>
      <c r="DR570" s="140"/>
      <c r="DS570" s="140"/>
      <c r="DT570" s="140"/>
      <c r="DU570" s="140"/>
      <c r="DV570" s="140"/>
      <c r="DW570" s="140"/>
      <c r="DX570" s="140"/>
      <c r="DY570" s="140"/>
      <c r="DZ570" s="140"/>
      <c r="EA570" s="140"/>
      <c r="EB570" s="140"/>
      <c r="EC570" s="140"/>
      <c r="ED570" s="140"/>
      <c r="EE570" s="140"/>
      <c r="EF570" s="140"/>
      <c r="EG570" s="140"/>
      <c r="EH570" s="140"/>
      <c r="EI570" s="140"/>
      <c r="EJ570" s="140"/>
      <c r="EK570" s="140"/>
      <c r="EL570" s="140"/>
      <c r="EM570" s="140"/>
      <c r="EN570" s="140"/>
      <c r="EO570" s="140"/>
      <c r="EP570" s="140"/>
      <c r="EQ570" s="140"/>
      <c r="ER570" s="140"/>
      <c r="ES570" s="140"/>
      <c r="ET570" s="140"/>
      <c r="EU570" s="140"/>
      <c r="EV570" s="140"/>
      <c r="EW570" s="140"/>
      <c r="EX570" s="140"/>
      <c r="EY570" s="140"/>
      <c r="EZ570" s="140"/>
      <c r="FA570" s="140"/>
      <c r="FB570" s="140"/>
      <c r="FC570" s="140"/>
      <c r="FD570" s="140"/>
      <c r="FE570" s="140"/>
      <c r="FF570" s="140"/>
      <c r="FG570" s="140"/>
      <c r="FH570" s="140"/>
      <c r="FI570" s="140"/>
    </row>
    <row r="571" spans="1:165" x14ac:dyDescent="0.25">
      <c r="A571" s="58"/>
      <c r="B571" s="58"/>
      <c r="C571" s="58"/>
      <c r="D571" s="58"/>
      <c r="E571" s="149"/>
      <c r="F571" s="150"/>
      <c r="G571" s="151"/>
      <c r="H571" s="140"/>
      <c r="I571" s="140"/>
      <c r="J571" s="140"/>
      <c r="K571" s="140"/>
      <c r="L571" s="140"/>
      <c r="M571" s="140"/>
      <c r="N571" s="140"/>
      <c r="O571" s="140"/>
      <c r="P571" s="140"/>
      <c r="Q571" s="140"/>
      <c r="R571" s="140"/>
      <c r="S571" s="140"/>
      <c r="T571" s="140"/>
      <c r="U571" s="140"/>
      <c r="V571" s="140"/>
      <c r="W571" s="140"/>
      <c r="X571" s="140"/>
      <c r="Y571" s="140"/>
      <c r="Z571" s="140"/>
      <c r="AA571" s="140"/>
      <c r="AB571" s="140"/>
      <c r="AC571" s="140"/>
      <c r="AD571" s="140"/>
      <c r="AE571" s="140"/>
      <c r="AF571" s="140"/>
      <c r="AG571" s="140"/>
      <c r="AH571" s="140"/>
      <c r="AI571" s="140"/>
      <c r="AJ571" s="140"/>
      <c r="AK571" s="140"/>
      <c r="AL571" s="140"/>
      <c r="AM571" s="140"/>
      <c r="AN571" s="140"/>
      <c r="AO571" s="140"/>
      <c r="AP571" s="140"/>
      <c r="AQ571" s="140"/>
      <c r="AR571" s="140"/>
      <c r="AS571" s="140"/>
      <c r="AT571" s="140"/>
      <c r="AU571" s="140"/>
      <c r="AV571" s="140"/>
      <c r="AW571" s="140"/>
      <c r="AX571" s="140"/>
      <c r="AY571" s="140"/>
      <c r="AZ571" s="140"/>
      <c r="BA571" s="140"/>
      <c r="BB571" s="140"/>
      <c r="BC571" s="140"/>
      <c r="BD571" s="140"/>
      <c r="BE571" s="140"/>
      <c r="BF571" s="140"/>
      <c r="BG571" s="140"/>
      <c r="BH571" s="140"/>
      <c r="BI571" s="140"/>
      <c r="BJ571" s="140"/>
      <c r="BK571" s="140"/>
      <c r="BL571" s="140"/>
      <c r="BM571" s="140"/>
      <c r="BN571" s="140"/>
      <c r="BO571" s="140"/>
      <c r="BP571" s="140"/>
      <c r="BQ571" s="140"/>
      <c r="BR571" s="140"/>
      <c r="BS571" s="140"/>
      <c r="BT571" s="140"/>
      <c r="BU571" s="140"/>
      <c r="BV571" s="140"/>
      <c r="BW571" s="140"/>
      <c r="BX571" s="140"/>
      <c r="BY571" s="140"/>
      <c r="BZ571" s="140"/>
      <c r="CA571" s="140"/>
      <c r="CB571" s="140"/>
      <c r="CC571" s="140"/>
      <c r="CD571" s="140"/>
      <c r="CE571" s="140"/>
      <c r="CF571" s="140"/>
      <c r="CG571" s="140"/>
      <c r="CH571" s="140"/>
      <c r="CI571" s="140"/>
      <c r="CJ571" s="140"/>
      <c r="CK571" s="140"/>
      <c r="CL571" s="140"/>
      <c r="CM571" s="140"/>
      <c r="CN571" s="140"/>
      <c r="CO571" s="140"/>
      <c r="CP571" s="140"/>
      <c r="CQ571" s="140"/>
      <c r="CR571" s="140"/>
      <c r="CS571" s="140"/>
      <c r="CT571" s="140"/>
      <c r="CU571" s="140"/>
      <c r="CV571" s="140"/>
      <c r="CW571" s="140"/>
      <c r="CX571" s="140"/>
      <c r="CY571" s="140"/>
      <c r="CZ571" s="140"/>
      <c r="DA571" s="140"/>
      <c r="DB571" s="140"/>
      <c r="DC571" s="140"/>
      <c r="DD571" s="140"/>
      <c r="DE571" s="140"/>
      <c r="DF571" s="140"/>
      <c r="DG571" s="140"/>
      <c r="DH571" s="140"/>
      <c r="DI571" s="140"/>
      <c r="DJ571" s="140"/>
      <c r="DK571" s="140"/>
      <c r="DL571" s="140"/>
      <c r="DM571" s="140"/>
      <c r="DN571" s="140"/>
      <c r="DO571" s="140"/>
      <c r="DP571" s="140"/>
      <c r="DQ571" s="140"/>
      <c r="DR571" s="140"/>
      <c r="DS571" s="140"/>
      <c r="DT571" s="140"/>
      <c r="DU571" s="140"/>
      <c r="DV571" s="140"/>
      <c r="DW571" s="140"/>
      <c r="DX571" s="140"/>
      <c r="DY571" s="140"/>
      <c r="DZ571" s="140"/>
      <c r="EA571" s="140"/>
      <c r="EB571" s="140"/>
      <c r="EC571" s="140"/>
      <c r="ED571" s="140"/>
      <c r="EE571" s="140"/>
      <c r="EF571" s="140"/>
      <c r="EG571" s="140"/>
      <c r="EH571" s="140"/>
      <c r="EI571" s="140"/>
      <c r="EJ571" s="140"/>
      <c r="EK571" s="140"/>
      <c r="EL571" s="140"/>
      <c r="EM571" s="140"/>
      <c r="EN571" s="140"/>
      <c r="EO571" s="140"/>
      <c r="EP571" s="140"/>
      <c r="EQ571" s="140"/>
      <c r="ER571" s="140"/>
      <c r="ES571" s="140"/>
      <c r="ET571" s="140"/>
      <c r="EU571" s="140"/>
      <c r="EV571" s="140"/>
      <c r="EW571" s="140"/>
      <c r="EX571" s="140"/>
      <c r="EY571" s="140"/>
      <c r="EZ571" s="140"/>
      <c r="FA571" s="140"/>
      <c r="FB571" s="140"/>
      <c r="FC571" s="140"/>
      <c r="FD571" s="140"/>
      <c r="FE571" s="140"/>
      <c r="FF571" s="140"/>
      <c r="FG571" s="140"/>
      <c r="FH571" s="140"/>
      <c r="FI571" s="140"/>
    </row>
    <row r="572" spans="1:165" x14ac:dyDescent="0.25">
      <c r="A572" s="152"/>
      <c r="B572" s="153"/>
      <c r="C572" s="153"/>
      <c r="D572" s="153"/>
      <c r="E572" s="153"/>
      <c r="F572" s="153"/>
      <c r="G572" s="154"/>
    </row>
    <row r="573" spans="1:165" x14ac:dyDescent="0.25">
      <c r="A573" s="152"/>
      <c r="B573" s="153"/>
      <c r="C573" s="153"/>
      <c r="D573" s="153"/>
      <c r="E573" s="153"/>
      <c r="F573" s="153"/>
      <c r="G573" s="154"/>
    </row>
    <row r="574" spans="1:165" x14ac:dyDescent="0.25">
      <c r="A574" s="152"/>
      <c r="B574" s="153"/>
      <c r="C574" s="153"/>
      <c r="D574" s="153"/>
      <c r="E574" s="153"/>
      <c r="F574" s="153"/>
      <c r="G574" s="154"/>
    </row>
    <row r="575" spans="1:165" x14ac:dyDescent="0.25">
      <c r="A575" s="171" t="s">
        <v>440</v>
      </c>
      <c r="B575" s="171"/>
      <c r="C575" s="155"/>
      <c r="D575" s="156"/>
      <c r="E575" s="155"/>
      <c r="F575" s="155"/>
      <c r="G575" s="157"/>
    </row>
    <row r="576" spans="1:165" x14ac:dyDescent="0.25">
      <c r="A576" s="172" t="s">
        <v>441</v>
      </c>
      <c r="B576" s="172"/>
      <c r="C576" s="155"/>
      <c r="D576" s="80"/>
      <c r="E576" s="83"/>
      <c r="F576" s="83"/>
      <c r="G576" s="158"/>
    </row>
    <row r="577" spans="1:2" x14ac:dyDescent="0.25">
      <c r="A577" s="170" t="s">
        <v>442</v>
      </c>
      <c r="B577" s="170"/>
    </row>
  </sheetData>
  <mergeCells count="52">
    <mergeCell ref="A6:G6"/>
    <mergeCell ref="A1:E1"/>
    <mergeCell ref="A2:C2"/>
    <mergeCell ref="A3:C3"/>
    <mergeCell ref="B4:E4"/>
    <mergeCell ref="A5:G5"/>
    <mergeCell ref="B390:E390"/>
    <mergeCell ref="A7:G7"/>
    <mergeCell ref="B21:E21"/>
    <mergeCell ref="B111:E111"/>
    <mergeCell ref="B182:E182"/>
    <mergeCell ref="B229:E229"/>
    <mergeCell ref="B247:E247"/>
    <mergeCell ref="B283:E283"/>
    <mergeCell ref="B285:E285"/>
    <mergeCell ref="B329:E329"/>
    <mergeCell ref="B352:E352"/>
    <mergeCell ref="B368:E368"/>
    <mergeCell ref="B543:C543"/>
    <mergeCell ref="B430:E430"/>
    <mergeCell ref="B461:E461"/>
    <mergeCell ref="B480:E480"/>
    <mergeCell ref="B489:E489"/>
    <mergeCell ref="B512:E512"/>
    <mergeCell ref="B524:E524"/>
    <mergeCell ref="B526:E526"/>
    <mergeCell ref="B530:D530"/>
    <mergeCell ref="B533:E533"/>
    <mergeCell ref="B538:E538"/>
    <mergeCell ref="B540:E540"/>
    <mergeCell ref="B561:G561"/>
    <mergeCell ref="B544:C544"/>
    <mergeCell ref="B546:C546"/>
    <mergeCell ref="B547:C547"/>
    <mergeCell ref="B548:C548"/>
    <mergeCell ref="B549:C549"/>
    <mergeCell ref="B550:C550"/>
    <mergeCell ref="B551:C551"/>
    <mergeCell ref="B552:C552"/>
    <mergeCell ref="B554:E554"/>
    <mergeCell ref="B556:E556"/>
    <mergeCell ref="B558:E558"/>
    <mergeCell ref="B562:G562"/>
    <mergeCell ref="B563:G563"/>
    <mergeCell ref="B564:G564"/>
    <mergeCell ref="B565:G565"/>
    <mergeCell ref="B566:G566"/>
    <mergeCell ref="A569:B569"/>
    <mergeCell ref="D569:G569"/>
    <mergeCell ref="A577:B577"/>
    <mergeCell ref="A575:B575"/>
    <mergeCell ref="A576:B576"/>
  </mergeCells>
  <pageMargins left="0.70866141732283472" right="0.70866141732283472" top="0.74803149606299213" bottom="0.74803149606299213" header="0.31496062992125984" footer="0.31496062992125984"/>
  <pageSetup scale="84" orientation="portrait" r:id="rId1"/>
  <headerFooter>
    <oddFooter>&amp;C&amp;P/&amp;N&amp;RAlmacén, Adecuaciones. CAID Santo Domingo Oeste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LISTADO DE PARTIDAS</vt:lpstr>
      <vt:lpstr>'LISTADO DE PARTIDAS'!Área_de_impresión</vt:lpstr>
      <vt:lpstr>'LISTADO DE PARTIDAS'!Títulos_a_imprimir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 Castro</dc:creator>
  <cp:lastModifiedBy>Sally Norellys Then Perez</cp:lastModifiedBy>
  <dcterms:created xsi:type="dcterms:W3CDTF">2018-08-09T14:23:54Z</dcterms:created>
  <dcterms:modified xsi:type="dcterms:W3CDTF">2018-10-23T19:41:25Z</dcterms:modified>
</cp:coreProperties>
</file>