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"/>
    </mc:Choice>
  </mc:AlternateContent>
  <bookViews>
    <workbookView xWindow="0" yWindow="0" windowWidth="24000" windowHeight="9345"/>
  </bookViews>
  <sheets>
    <sheet name="EXISTENCIA AL 31-10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7" i="1" l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 l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6" i="1" l="1"/>
  <c r="J97" i="1"/>
  <c r="J196" i="1" l="1"/>
  <c r="J195" i="1"/>
  <c r="J95" i="1" l="1"/>
  <c r="J94" i="1"/>
  <c r="J93" i="1"/>
  <c r="J92" i="1"/>
  <c r="J91" i="1"/>
  <c r="J90" i="1"/>
  <c r="J89" i="1"/>
  <c r="J88" i="1"/>
  <c r="J87" i="1"/>
  <c r="J198" i="1"/>
  <c r="J86" i="1" l="1"/>
  <c r="J85" i="1"/>
  <c r="J84" i="1" l="1"/>
  <c r="J82" i="1" l="1"/>
  <c r="J81" i="1"/>
  <c r="J80" i="1"/>
  <c r="J79" i="1" l="1"/>
  <c r="J83" i="1"/>
  <c r="J78" i="1" l="1"/>
  <c r="J77" i="1" l="1"/>
  <c r="J76" i="1"/>
  <c r="J75" i="1"/>
  <c r="J74" i="1"/>
  <c r="J73" i="1"/>
  <c r="J72" i="1"/>
  <c r="J71" i="1" l="1"/>
  <c r="J39" i="1" l="1"/>
  <c r="J70" i="1" l="1"/>
  <c r="J69" i="1"/>
  <c r="J68" i="1"/>
  <c r="J67" i="1"/>
  <c r="J66" i="1"/>
  <c r="J65" i="1"/>
  <c r="J49" i="1" l="1"/>
  <c r="J53" i="1" l="1"/>
  <c r="J63" i="1" l="1"/>
  <c r="J64" i="1"/>
  <c r="J62" i="1" l="1"/>
  <c r="J58" i="1" l="1"/>
  <c r="J61" i="1" l="1"/>
  <c r="J60" i="1"/>
  <c r="J59" i="1"/>
  <c r="J57" i="1"/>
  <c r="J56" i="1"/>
  <c r="J55" i="1"/>
  <c r="J54" i="1"/>
  <c r="J52" i="1" l="1"/>
  <c r="J51" i="1"/>
  <c r="J50" i="1" l="1"/>
  <c r="J48" i="1" l="1"/>
  <c r="J47" i="1" l="1"/>
  <c r="J46" i="1" l="1"/>
  <c r="J45" i="1"/>
  <c r="J26" i="1" l="1"/>
  <c r="J41" i="1" l="1"/>
  <c r="J17" i="1"/>
  <c r="J44" i="1"/>
  <c r="J43" i="1"/>
  <c r="J42" i="1"/>
  <c r="J33" i="1" l="1"/>
  <c r="J25" i="1" l="1"/>
  <c r="J36" i="1"/>
  <c r="J27" i="1" l="1"/>
  <c r="J20" i="1" l="1"/>
  <c r="J24" i="1" l="1"/>
  <c r="J16" i="1" l="1"/>
  <c r="J34" i="1"/>
  <c r="J38" i="1"/>
  <c r="J15" i="1"/>
  <c r="J21" i="1"/>
  <c r="J22" i="1"/>
  <c r="J40" i="1"/>
  <c r="J18" i="1"/>
  <c r="J29" i="1"/>
  <c r="J35" i="1"/>
  <c r="J30" i="1"/>
  <c r="J32" i="1" l="1"/>
  <c r="J31" i="1"/>
  <c r="J23" i="1"/>
  <c r="J37" i="1"/>
  <c r="J28" i="1"/>
  <c r="J19" i="1"/>
  <c r="J14" i="1"/>
  <c r="J188" i="1" l="1"/>
</calcChain>
</file>

<file path=xl/sharedStrings.xml><?xml version="1.0" encoding="utf-8"?>
<sst xmlns="http://schemas.openxmlformats.org/spreadsheetml/2006/main" count="503" uniqueCount="301">
  <si>
    <t>SUBCUENTA</t>
  </si>
  <si>
    <t>AUXILIAR</t>
  </si>
  <si>
    <t>DESCRIPCION</t>
  </si>
  <si>
    <t>CANTIDAD</t>
  </si>
  <si>
    <t>TOTALES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</si>
  <si>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</si>
  <si>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</si>
  <si>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</si>
  <si>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</si>
  <si>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</si>
  <si>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</si>
  <si>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</si>
  <si>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</si>
  <si>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</si>
  <si>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</si>
  <si>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</si>
  <si>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</si>
  <si>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</si>
  <si>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</si>
  <si>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</si>
  <si>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</si>
  <si>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</si>
  <si>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</si>
  <si>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</si>
  <si>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</si>
  <si>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</si>
  <si>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</si>
  <si>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</si>
  <si>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</si>
  <si>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</si>
  <si>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</si>
  <si>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</si>
  <si>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</si>
  <si>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</si>
  <si>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</si>
  <si>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</si>
  <si>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</si>
  <si>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</si>
  <si>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</si>
  <si>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</si>
  <si>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</si>
  <si>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</si>
  <si>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PICOS MARCA BELLOTA CON SU PALO</t>
  </si>
  <si>
    <t>ESCOBILLONES P/ ASFALTO EN MAD. Y FIBRA DE PLAST.</t>
  </si>
  <si>
    <t xml:space="preserve">                 MINISTERIO DE OBRAS PUBLICAS Y COMUNICACIONES</t>
  </si>
  <si>
    <t>ALAMBRE DULCE PICADO</t>
  </si>
  <si>
    <t>100</t>
  </si>
  <si>
    <t>TORNILLO DE 1 X 3 PULG.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</si>
  <si>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</si>
  <si>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</si>
  <si>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</si>
  <si>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</si>
  <si>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</si>
  <si>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</si>
  <si>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</si>
  <si>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</si>
  <si>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</si>
  <si>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</si>
  <si>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</si>
  <si>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</si>
  <si>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</si>
  <si>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CARRETILLAS 130 LT. LLANTAS Y ARO REFOR, MANGO MAD,</t>
  </si>
  <si>
    <t>UNIDAD</t>
  </si>
  <si>
    <t>LIBRA</t>
  </si>
  <si>
    <t>GALON</t>
  </si>
  <si>
    <t>CUBETA</t>
  </si>
  <si>
    <t>ROLLO</t>
  </si>
  <si>
    <t>TAPAS DE FIBRA PARA ALCANTARILLA</t>
  </si>
  <si>
    <t>21</t>
  </si>
  <si>
    <t>ESCOBILLONES EN MADERA</t>
  </si>
  <si>
    <t>CARRETILLAS METALICA REFORZ, P/ASFALTO GOMAS REFORZ,</t>
  </si>
  <si>
    <t>2100</t>
  </si>
  <si>
    <t>CONTRACTOR ESMALTE GRIS PLATA MOPC</t>
  </si>
  <si>
    <t>DESARMADAS</t>
  </si>
  <si>
    <t xml:space="preserve">GUANTES PERFORADOS </t>
  </si>
  <si>
    <t>PAR</t>
  </si>
  <si>
    <t>PORTA ROLO</t>
  </si>
  <si>
    <t>POLVO TIRA LINEA AZUL</t>
  </si>
  <si>
    <t>BREAKER DE 2 POLOS DE 16 AMP.</t>
  </si>
  <si>
    <t>25</t>
  </si>
  <si>
    <t>FLOTA DE ALBAÑIL DE GOMA</t>
  </si>
  <si>
    <t>TOROBOM</t>
  </si>
  <si>
    <t>2</t>
  </si>
  <si>
    <t>DISOLVENTE P/ PINTURA (THINNER)</t>
  </si>
  <si>
    <t>JUEGO DE LLAVE TORX SET DE 8 A 10 PIEZAS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</si>
  <si>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</si>
  <si>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</si>
  <si>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</si>
  <si>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</si>
  <si>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</si>
  <si>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</si>
  <si>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4</t>
  </si>
  <si>
    <t>F/ADQUISICION Y/O FECHA DE REGISTRO</t>
  </si>
  <si>
    <t>0211</t>
  </si>
  <si>
    <t>01</t>
  </si>
  <si>
    <t>0001</t>
  </si>
  <si>
    <t>JUEGO DE LLAVE ALLEN DE 9 PIEZAS CON SU ESTUCHE</t>
  </si>
  <si>
    <t>7</t>
  </si>
  <si>
    <t>PLAFON FISURADO BBLED 70 M2 O 196 UNIDADES</t>
  </si>
  <si>
    <t>ESCOBILLONES DE FIBRA DURA COLOR ROJO D 34 CM LONG MAD,</t>
  </si>
  <si>
    <t>CINCELDE PUNTA 10¨ PULGADAS</t>
  </si>
  <si>
    <t>CINCELDE PUNTA  8¨ PULGADAS</t>
  </si>
  <si>
    <t>3</t>
  </si>
  <si>
    <t>9</t>
  </si>
  <si>
    <t>PINTURA ACRILICA COLOR BLANCO 00 TROPICAL</t>
  </si>
  <si>
    <t>PINTURA ACRILICA COLOR ICE CREAM TROPICAL</t>
  </si>
  <si>
    <t>PORTA ROLO ATLAS</t>
  </si>
  <si>
    <t>6</t>
  </si>
  <si>
    <t>250</t>
  </si>
  <si>
    <t>TIPO</t>
  </si>
  <si>
    <t>OBJETO</t>
  </si>
  <si>
    <t>CUENTA</t>
  </si>
  <si>
    <t>924</t>
  </si>
  <si>
    <t xml:space="preserve">                                                (AREA FERRETERA)</t>
  </si>
  <si>
    <t xml:space="preserve">                         Dirección General de Contabilidad Gubernamental</t>
  </si>
  <si>
    <t>CODIGO ARTICULO DYNAMICS</t>
  </si>
  <si>
    <t>HERRERA</t>
  </si>
  <si>
    <t>PERSEUS</t>
  </si>
  <si>
    <t>REGO</t>
  </si>
  <si>
    <t>MAX</t>
  </si>
  <si>
    <t>INTEGRADAS</t>
  </si>
  <si>
    <t>CASA PACO</t>
  </si>
  <si>
    <t>TUCAN</t>
  </si>
  <si>
    <t>TORGINOL</t>
  </si>
  <si>
    <t>INVER, EXPRESS</t>
  </si>
  <si>
    <t>EXISTENCIA</t>
  </si>
  <si>
    <t>FERRET. MATOS</t>
  </si>
  <si>
    <t>PACO</t>
  </si>
  <si>
    <t>MOTA ANTI-GOTA</t>
  </si>
  <si>
    <t>LLAVE COMBINADA DE 19mm</t>
  </si>
  <si>
    <t>LLAVE COMBINADA DE 16mm</t>
  </si>
  <si>
    <t>LLAVE COMBINADA DE 9mm</t>
  </si>
  <si>
    <t>LLAVE COMBINADA DE 8mm</t>
  </si>
  <si>
    <t>LLAVE COMBINADA DE 22mm</t>
  </si>
  <si>
    <t>PINTURA ESMALTE INDUSTRIAL NEGRO</t>
  </si>
  <si>
    <t xml:space="preserve">SELLADOR URETHANIZER LANCO </t>
  </si>
  <si>
    <t>ROLITO PARA PINTAR HIERRO</t>
  </si>
  <si>
    <t>SOWEY</t>
  </si>
  <si>
    <t>ORIGEN</t>
  </si>
  <si>
    <t>UNIDAD DE MEDIDA</t>
  </si>
  <si>
    <t>COMPRESOR DE 5 TONELADAS 208V, MONOFASICO, TIPO SCROLL P/R-410A</t>
  </si>
  <si>
    <t>11</t>
  </si>
  <si>
    <t>COMPRESOR DE 5 TONELADAS 208V, TRIFASICO TIPO SCROLL P/R-410</t>
  </si>
  <si>
    <t>15</t>
  </si>
  <si>
    <t>ACTIVOS EN EXISTENCIA</t>
  </si>
  <si>
    <t>PG CONTRATISTAS</t>
  </si>
  <si>
    <t xml:space="preserve"> COM. FERR.  E. PEREZ.</t>
  </si>
  <si>
    <t xml:space="preserve"> EPX</t>
  </si>
  <si>
    <t xml:space="preserve"> EPX-124-17</t>
  </si>
  <si>
    <t>PRECIO UNITARIO</t>
  </si>
  <si>
    <t>PINTURA CONTRACTOR ESMALTE NARANJA MOPC</t>
  </si>
  <si>
    <t>PINTURA TRAFICO BLANCO 100</t>
  </si>
  <si>
    <t>PINTURA TRAFICO AMARILLO 101</t>
  </si>
  <si>
    <t>E-104</t>
  </si>
  <si>
    <t>95</t>
  </si>
  <si>
    <t xml:space="preserve">                       BIENES DE CONSUMO EN ALMACEN AL 31/10/2018</t>
  </si>
  <si>
    <t>ARNES PARA CUERPO COMPLETO</t>
  </si>
  <si>
    <t>JUEGO DE CUBOS DIFERENTES TAMAÑO</t>
  </si>
  <si>
    <t>BARRAS DE HIERRO</t>
  </si>
  <si>
    <t>3/4 PULG.</t>
  </si>
  <si>
    <t>REGISTRO NEMA 3R</t>
  </si>
  <si>
    <t>8X8X6</t>
  </si>
  <si>
    <t>ESCALERA TIPO TIJERA FIBRA DE VIBRIO</t>
  </si>
  <si>
    <t>12 PIES</t>
  </si>
  <si>
    <t>TAPE EN VINIL SUPER 33</t>
  </si>
  <si>
    <t>COLOR NEGRO</t>
  </si>
  <si>
    <t>TAPE ELECTRICO DE GOMA 23+ SCOTCH O SIMILAR</t>
  </si>
  <si>
    <t>TAPE ELECTRICO DE  VINIL 33+   SCOTCH O SIMILAR</t>
  </si>
  <si>
    <t xml:space="preserve">PATA DE CABRA </t>
  </si>
  <si>
    <t>MOTAS   (CON PELUSA)</t>
  </si>
  <si>
    <t>CAPACITOR 25 MICRO FARADIO</t>
  </si>
  <si>
    <t>450 V</t>
  </si>
  <si>
    <t>PIQUETA</t>
  </si>
  <si>
    <t>UND.</t>
  </si>
  <si>
    <t>F32T8-SPX50-ECO</t>
  </si>
  <si>
    <t>LITERNAS</t>
  </si>
  <si>
    <t>LITERNA PARA CASCO DE PROTECCION</t>
  </si>
  <si>
    <t>LED 40 LUMENES</t>
  </si>
  <si>
    <t>LITERNAS DE MANO LED RECARGABLE</t>
  </si>
  <si>
    <t>2/32W</t>
  </si>
  <si>
    <t xml:space="preserve">BREAKER 2 POLOS </t>
  </si>
  <si>
    <t>60A</t>
  </si>
  <si>
    <t xml:space="preserve">CAJAS DE BREAKER </t>
  </si>
  <si>
    <t>BREAKER 2 POLOS TIPO EUROPEO</t>
  </si>
  <si>
    <t>32 AMP.</t>
  </si>
  <si>
    <t>CORRECTOR IMC RECTO TOPAZ</t>
  </si>
  <si>
    <t>1" ( TIPO HUB)</t>
  </si>
  <si>
    <t>ELECTRODOS PARA SOLDAR</t>
  </si>
  <si>
    <t xml:space="preserve">MANGUERA DE SUCCION DE </t>
  </si>
  <si>
    <t>4"</t>
  </si>
  <si>
    <t>TUBERIAS LIQUID TIGHT TOPAZ</t>
  </si>
  <si>
    <t>1"</t>
  </si>
  <si>
    <t>COUPLING IMC</t>
  </si>
  <si>
    <t>MOTOBOMBAS DE</t>
  </si>
  <si>
    <t>AMPERIMETRO DIGITAL</t>
  </si>
  <si>
    <t>MULTIMETRO DIGITAL</t>
  </si>
  <si>
    <t>ADAPTADOR ROSCA E40(MOQUI) A E27 (NORMAL)</t>
  </si>
  <si>
    <t>GAFA PROTECTORAS</t>
  </si>
  <si>
    <t>CASCO PRETECTORES AISLADOS</t>
  </si>
  <si>
    <t>CINTAS AMARILLAS SEPARADORAS</t>
  </si>
  <si>
    <t>NIVEL DE BURBUJA</t>
  </si>
  <si>
    <t>PARES DE GUANTES</t>
  </si>
  <si>
    <t>GAFAS DE PROTECCION  CLEAR</t>
  </si>
  <si>
    <t xml:space="preserve">EXTINTORES DE </t>
  </si>
  <si>
    <t>10 LIBRAS</t>
  </si>
  <si>
    <t>20 LIBRAS</t>
  </si>
  <si>
    <t>GUANTES AISLANTES</t>
  </si>
  <si>
    <t>LINEA DE VIDA  (CABLE PARA  (ARMES)</t>
  </si>
  <si>
    <t>PLANA</t>
  </si>
  <si>
    <t>PULIDORA PEQUEÑA</t>
  </si>
  <si>
    <t>PULIDORA GRANDE</t>
  </si>
  <si>
    <t xml:space="preserve">CIZALLA </t>
  </si>
  <si>
    <t>36"</t>
  </si>
  <si>
    <t xml:space="preserve">CAJAS PARA HERRAMIENTAS DE </t>
  </si>
  <si>
    <t>16" (PLASTICAS)</t>
  </si>
  <si>
    <t>25" CON RUEDAS</t>
  </si>
  <si>
    <t>FOCO  RECARGABLE 3 LED</t>
  </si>
  <si>
    <t>180 LUMENES TRUPER</t>
  </si>
  <si>
    <t xml:space="preserve">ROLLO DE ALAMBRE DULCE </t>
  </si>
  <si>
    <t>CALIBRE 16</t>
  </si>
  <si>
    <t>ROLLO DE ALAMBRE ELECTRICO</t>
  </si>
  <si>
    <t>#10 DE 500PIES</t>
  </si>
  <si>
    <t xml:space="preserve">EXTENSIONES ELECTRICA </t>
  </si>
  <si>
    <t>100 PIES</t>
  </si>
  <si>
    <t>EXTENSIONES ELECTRICA AMARILLA</t>
  </si>
  <si>
    <t>CINTAS PARA PASAR CABLES ELECTRICOS</t>
  </si>
  <si>
    <t>30M METAL</t>
  </si>
  <si>
    <t>CIZALLAS</t>
  </si>
  <si>
    <t>24" TRUPPER</t>
  </si>
  <si>
    <t>TALADRO SENCILLO</t>
  </si>
  <si>
    <t>1/2 DEWALT O SIMILAR</t>
  </si>
  <si>
    <t>TALADRO DE MANO A BATERIAS 3/8</t>
  </si>
  <si>
    <t>TRUPPER</t>
  </si>
  <si>
    <t>ALICATES DE PRESION KING TONY</t>
  </si>
  <si>
    <t>10"</t>
  </si>
  <si>
    <t>ALICATES ELECTRICO  TRUPPER</t>
  </si>
  <si>
    <t>9"</t>
  </si>
  <si>
    <t>ALICATES DE CHOPER TRUPPER</t>
  </si>
  <si>
    <t>8"</t>
  </si>
  <si>
    <t>MACETAS  DE</t>
  </si>
  <si>
    <t>8 LIBRAS TRUPPER</t>
  </si>
  <si>
    <t xml:space="preserve">MACETAS  DE </t>
  </si>
  <si>
    <t>14 LIBRAS TRUPPER</t>
  </si>
  <si>
    <t>20 LIBRAS TRUPPER</t>
  </si>
  <si>
    <t xml:space="preserve">DESTORNILLADORES PLANOS </t>
  </si>
  <si>
    <t>3/16"X 6" PRETUL</t>
  </si>
  <si>
    <t xml:space="preserve">DESTORNILLADORES DE STRIAS-PLANOS </t>
  </si>
  <si>
    <t>1/4"X5 "  6 PCS</t>
  </si>
  <si>
    <t>DESTORNILLADORES DE  STRIAS</t>
  </si>
  <si>
    <t>3/16"X6" PRETUL</t>
  </si>
  <si>
    <t>LLAVES AJUSTABLES DE</t>
  </si>
  <si>
    <t>JGO. LLAVES  AJUSTABLES DE 7,8,9,10,11,12,13,14,15,16,17</t>
  </si>
  <si>
    <t>19MM (12PCS)</t>
  </si>
  <si>
    <t xml:space="preserve">LLAVES AJUSTABLE GRANDES DE </t>
  </si>
  <si>
    <t>12" TRUPPER</t>
  </si>
  <si>
    <t xml:space="preserve">LLAVES SILICON </t>
  </si>
  <si>
    <t>12"</t>
  </si>
  <si>
    <t xml:space="preserve">LLAVES COMBINADAS </t>
  </si>
  <si>
    <t>15mm</t>
  </si>
  <si>
    <t>17mm</t>
  </si>
  <si>
    <t>14mm</t>
  </si>
  <si>
    <t>12mm</t>
  </si>
  <si>
    <t>10mm</t>
  </si>
  <si>
    <t xml:space="preserve">CINTAS METRICAS </t>
  </si>
  <si>
    <t>8mts</t>
  </si>
  <si>
    <t>CINTA METRICA</t>
  </si>
  <si>
    <t>100M</t>
  </si>
  <si>
    <t>LIMAS PARA MACHETES</t>
  </si>
  <si>
    <t>BELLOTAS</t>
  </si>
  <si>
    <t xml:space="preserve">CINCEL DE PUNTA </t>
  </si>
  <si>
    <t xml:space="preserve">CINCEL PLANO </t>
  </si>
  <si>
    <t>PALAS MANGO LARGO</t>
  </si>
  <si>
    <t>UND</t>
  </si>
  <si>
    <t xml:space="preserve">PALAS CUADRADAS </t>
  </si>
  <si>
    <t>ROLLO DE HILO DE NYLON</t>
  </si>
  <si>
    <t>PALAS DE PICO TRUPPER</t>
  </si>
  <si>
    <t>PALAS DE CORTE BELLOTA</t>
  </si>
  <si>
    <t>KNOCKOUT PUNCH  (SACA KNOCKOUL )</t>
  </si>
  <si>
    <t>10 PCS</t>
  </si>
  <si>
    <t xml:space="preserve">PINZA DE CORTE ELECTRICA </t>
  </si>
  <si>
    <t>8" STANLEY O SIMILAR</t>
  </si>
  <si>
    <t>LLANA  ALEMANA</t>
  </si>
  <si>
    <t>18</t>
  </si>
  <si>
    <t>170</t>
  </si>
  <si>
    <t>90</t>
  </si>
  <si>
    <t>99</t>
  </si>
  <si>
    <t>17</t>
  </si>
  <si>
    <t>71</t>
  </si>
  <si>
    <t>3583</t>
  </si>
  <si>
    <t xml:space="preserve">HILO P/ DEBROZADORA 5 LB. </t>
  </si>
  <si>
    <t>3.3MM  TRUPER</t>
  </si>
  <si>
    <t>88</t>
  </si>
  <si>
    <t>851</t>
  </si>
  <si>
    <t>166</t>
  </si>
  <si>
    <t xml:space="preserve">CINTA METRCA </t>
  </si>
  <si>
    <t>LLAVE AJUSTABLE DE</t>
  </si>
  <si>
    <t>50MTS</t>
  </si>
  <si>
    <t>18"</t>
  </si>
  <si>
    <r>
      <t xml:space="preserve">TUBOS FLUORESCENTES </t>
    </r>
    <r>
      <rPr>
        <b/>
        <u/>
        <sz val="12"/>
        <color theme="1"/>
        <rFont val="Times New Roman"/>
        <family val="1"/>
      </rPr>
      <t>EXCENTO DE ITBIS</t>
    </r>
  </si>
  <si>
    <r>
      <t>BALASTRO ELECTRONICO</t>
    </r>
    <r>
      <rPr>
        <b/>
        <u/>
        <sz val="12"/>
        <color theme="1"/>
        <rFont val="Times New Roman"/>
        <family val="1"/>
      </rPr>
      <t xml:space="preserve"> EXCENTO DE ITBIS</t>
    </r>
  </si>
  <si>
    <t xml:space="preserve">LLAVE AJUSTABLE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</si>
</sst>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timet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u/>
      <sz val="12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b/>
      <sz val="11"/>
      <color theme="1"/>
      <name val="Ttimet"/>
    </font>
    <font>
      <b/>
      <sz val="12"/>
      <color theme="1"/>
      <name val="Ttimet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6" fillId="3" borderId="4" xfId="0" applyFont="1" applyFill="1" applyBorder="1"/>
    <xf numFmtId="2" fontId="3" fillId="3" borderId="4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0" borderId="10" xfId="0" applyFont="1" applyBorder="1" applyAlignment="1">
      <alignment horizontal="center"/>
    </xf>
    <xf numFmtId="2" fontId="4" fillId="3" borderId="1" xfId="2" applyNumberFormat="1" applyFont="1" applyFill="1" applyBorder="1" applyAlignment="1"/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3" xfId="0" applyFont="1" applyFill="1" applyBorder="1" applyAlignment="1"/>
    <xf numFmtId="49" fontId="7" fillId="3" borderId="9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2" fontId="4" fillId="3" borderId="1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4" fontId="4" fillId="3" borderId="4" xfId="0" applyNumberFormat="1" applyFont="1" applyFill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14" fillId="6" borderId="0" xfId="0" applyFont="1" applyFill="1" applyBorder="1" applyAlignment="1">
      <alignment horizontal="center"/>
    </xf>
    <xf numFmtId="0" fontId="12" fillId="6" borderId="1" xfId="0" applyFont="1" applyFill="1" applyBorder="1"/>
    <xf numFmtId="2" fontId="2" fillId="0" borderId="0" xfId="0" applyNumberFormat="1" applyFont="1"/>
    <xf numFmtId="0" fontId="11" fillId="0" borderId="1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4" fontId="5" fillId="0" borderId="1" xfId="0" applyNumberFormat="1" applyFont="1" applyBorder="1"/>
    <xf numFmtId="0" fontId="5" fillId="3" borderId="10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/>
    <xf numFmtId="0" fontId="3" fillId="3" borderId="2" xfId="0" applyNumberFormat="1" applyFont="1" applyFill="1" applyBorder="1"/>
    <xf numFmtId="0" fontId="3" fillId="3" borderId="2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>
      <alignment horizontal="right"/>
    </xf>
    <xf numFmtId="0" fontId="3" fillId="3" borderId="4" xfId="0" applyNumberFormat="1" applyFont="1" applyFill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49" fontId="15" fillId="3" borderId="9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49" fontId="15" fillId="3" borderId="10" xfId="0" applyNumberFormat="1" applyFont="1" applyFill="1" applyBorder="1" applyAlignment="1">
      <alignment horizontal="center"/>
    </xf>
    <xf numFmtId="49" fontId="15" fillId="5" borderId="10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7" fillId="3" borderId="1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8" fillId="0" borderId="1" xfId="0" applyNumberFormat="1" applyFont="1" applyBorder="1"/>
    <xf numFmtId="2" fontId="17" fillId="3" borderId="2" xfId="2" applyNumberFormat="1" applyFont="1" applyFill="1" applyBorder="1" applyAlignment="1">
      <alignment horizontal="right" vertical="center"/>
    </xf>
    <xf numFmtId="0" fontId="17" fillId="3" borderId="1" xfId="2" applyNumberFormat="1" applyFont="1" applyFill="1" applyBorder="1" applyAlignment="1">
      <alignment horizontal="right" vertical="center"/>
    </xf>
    <xf numFmtId="3" fontId="17" fillId="3" borderId="18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5" fillId="3" borderId="3" xfId="0" applyFont="1" applyFill="1" applyBorder="1"/>
    <xf numFmtId="0" fontId="12" fillId="3" borderId="13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" fontId="9" fillId="3" borderId="13" xfId="0" applyNumberFormat="1" applyFont="1" applyFill="1" applyBorder="1" applyAlignment="1">
      <alignment horizontal="center" vertical="center"/>
    </xf>
    <xf numFmtId="12" fontId="9" fillId="3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" fontId="9" fillId="3" borderId="1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7" fontId="9" fillId="3" borderId="13" xfId="0" applyNumberFormat="1" applyFont="1" applyFill="1" applyBorder="1" applyAlignment="1">
      <alignment horizontal="center" vertical="center"/>
    </xf>
    <xf numFmtId="16" fontId="10" fillId="3" borderId="13" xfId="0" applyNumberFormat="1" applyFont="1" applyFill="1" applyBorder="1" applyAlignment="1">
      <alignment horizontal="center" vertical="center"/>
    </xf>
    <xf numFmtId="16" fontId="9" fillId="3" borderId="1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43" fontId="5" fillId="3" borderId="1" xfId="2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2247901</xdr:colOff>
      <xdr:row>0</xdr:row>
      <xdr:rowOff>104776</xdr:rowOff>
    </xdr:from>
    <xdr:to>
      <xdr:col>5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0"/>
  <sheetViews>
    <sheetView tabSelected="1" topLeftCell="A169" zoomScale="95" zoomScaleNormal="95" workbookViewId="0">
      <selection activeCell="F187" sqref="F187"/>
    </sheetView>
  </sheetViews>
  <sheetFormatPr baseColWidth="10" defaultRowHeight="15.75"/>
  <cols>
    <col min="1" max="3" width="6.42578125" style="48" customWidth="1"/>
    <col min="4" max="4" width="7.7109375" style="1" customWidth="1"/>
    <col min="5" max="5" width="6.5703125" style="1" customWidth="1"/>
    <col min="6" max="6" width="77.85546875" style="1" customWidth="1"/>
    <col min="7" max="7" width="19.7109375" style="1" customWidth="1"/>
    <col min="8" max="8" width="13.28515625" style="1" customWidth="1"/>
    <col min="9" max="9" width="17.42578125" style="1" customWidth="1"/>
    <col min="10" max="10" width="15.42578125" style="1" customWidth="1"/>
    <col min="11" max="11" width="19.85546875" style="1" customWidth="1"/>
    <col min="12" max="15" width="17.28515625" style="48" customWidth="1"/>
    <col min="16" max="20" width="11.42578125" style="1"/>
    <col min="21" max="21" width="17.140625" style="1" customWidth="1"/>
    <col min="22" max="22" width="19.85546875" style="1" customWidth="1"/>
    <col min="23" max="23" width="21.28515625" style="48" customWidth="1"/>
    <col min="24" max="16384" width="11.42578125" style="1"/>
  </cols>
  <sheetData>
    <row r="1" spans="1:23" ht="15" customHeight="1"/>
    <row r="2" spans="1:23" ht="15" customHeight="1"/>
    <row r="3" spans="1:23" ht="15" customHeight="1"/>
    <row r="4" spans="1:23" ht="15" customHeight="1"/>
    <row r="5" spans="1:23" ht="16.5" customHeight="1">
      <c r="F5" s="24" t="s">
        <v>114</v>
      </c>
      <c r="G5" s="24"/>
    </row>
    <row r="6" spans="1:23" ht="15" customHeight="1">
      <c r="D6" s="1" t="s">
        <v>33</v>
      </c>
      <c r="F6" s="57" t="s">
        <v>155</v>
      </c>
      <c r="G6" s="57"/>
      <c r="H6" s="57"/>
      <c r="I6" s="1" t="s">
        <v>34</v>
      </c>
    </row>
    <row r="7" spans="1:23" ht="15" customHeight="1">
      <c r="F7" s="24" t="s">
        <v>44</v>
      </c>
      <c r="G7" s="24"/>
      <c r="H7" s="25"/>
    </row>
    <row r="8" spans="1:23" ht="15" customHeight="1">
      <c r="F8" s="58" t="s">
        <v>113</v>
      </c>
      <c r="G8" s="24"/>
      <c r="H8" s="25"/>
    </row>
    <row r="9" spans="1:23" ht="15" customHeight="1">
      <c r="F9" s="24"/>
      <c r="G9" s="24"/>
      <c r="H9" s="25"/>
    </row>
    <row r="10" spans="1:23" ht="15" customHeight="1">
      <c r="B10" s="127" t="s">
        <v>5</v>
      </c>
      <c r="C10" s="127"/>
      <c r="D10" s="128"/>
      <c r="E10" s="26" t="s">
        <v>93</v>
      </c>
      <c r="F10" s="24"/>
      <c r="G10" s="24"/>
      <c r="H10" s="24"/>
      <c r="I10" s="26" t="s">
        <v>94</v>
      </c>
      <c r="J10" s="24"/>
    </row>
    <row r="11" spans="1:23" ht="15" customHeight="1">
      <c r="B11" s="127" t="s">
        <v>6</v>
      </c>
      <c r="C11" s="127"/>
      <c r="D11" s="128"/>
      <c r="E11" s="26" t="s">
        <v>94</v>
      </c>
      <c r="F11" s="24"/>
      <c r="G11" s="24"/>
      <c r="H11" s="24"/>
      <c r="I11" s="26" t="s">
        <v>95</v>
      </c>
      <c r="J11" s="24"/>
    </row>
    <row r="12" spans="1:23" ht="16.5" thickBot="1"/>
    <row r="13" spans="1:23" ht="78.75" thickBot="1">
      <c r="A13" s="54" t="s">
        <v>109</v>
      </c>
      <c r="B13" s="54" t="s">
        <v>110</v>
      </c>
      <c r="C13" s="54" t="s">
        <v>111</v>
      </c>
      <c r="D13" s="54" t="s">
        <v>0</v>
      </c>
      <c r="E13" s="55" t="s">
        <v>1</v>
      </c>
      <c r="F13" s="72" t="s">
        <v>2</v>
      </c>
      <c r="G13" s="73" t="s">
        <v>139</v>
      </c>
      <c r="H13" s="71" t="s">
        <v>3</v>
      </c>
      <c r="I13" s="73" t="s">
        <v>149</v>
      </c>
      <c r="J13" s="70" t="s">
        <v>4</v>
      </c>
      <c r="K13" s="73" t="s">
        <v>92</v>
      </c>
      <c r="U13" s="68" t="s">
        <v>115</v>
      </c>
      <c r="V13" s="73" t="s">
        <v>92</v>
      </c>
      <c r="W13" s="69" t="s">
        <v>138</v>
      </c>
    </row>
    <row r="14" spans="1:23">
      <c r="A14" s="89"/>
      <c r="B14" s="89"/>
      <c r="C14" s="89"/>
      <c r="D14" s="37"/>
      <c r="E14" s="27"/>
      <c r="F14" s="38" t="s">
        <v>15</v>
      </c>
      <c r="G14" s="107" t="s">
        <v>62</v>
      </c>
      <c r="H14" s="2">
        <v>4</v>
      </c>
      <c r="I14" s="3">
        <v>41.3</v>
      </c>
      <c r="J14" s="15">
        <f t="shared" ref="J14:J45" si="0">H14*I14</f>
        <v>165.2</v>
      </c>
      <c r="K14" s="5">
        <v>42024</v>
      </c>
      <c r="U14" s="62">
        <v>115615</v>
      </c>
      <c r="V14" s="5">
        <v>42024</v>
      </c>
      <c r="W14" s="61" t="s">
        <v>125</v>
      </c>
    </row>
    <row r="15" spans="1:23">
      <c r="A15" s="89"/>
      <c r="B15" s="89"/>
      <c r="C15" s="89"/>
      <c r="D15" s="37"/>
      <c r="E15" s="27"/>
      <c r="F15" s="39" t="s">
        <v>20</v>
      </c>
      <c r="G15" s="107" t="s">
        <v>62</v>
      </c>
      <c r="H15" s="82">
        <v>100</v>
      </c>
      <c r="I15" s="6">
        <v>15.53</v>
      </c>
      <c r="J15" s="15">
        <f t="shared" si="0"/>
        <v>1553</v>
      </c>
      <c r="K15" s="5">
        <v>42398</v>
      </c>
      <c r="U15" s="62">
        <v>115484</v>
      </c>
      <c r="V15" s="5">
        <v>42398</v>
      </c>
      <c r="W15" s="61" t="s">
        <v>117</v>
      </c>
    </row>
    <row r="16" spans="1:23">
      <c r="A16" s="89"/>
      <c r="B16" s="89"/>
      <c r="C16" s="89"/>
      <c r="D16" s="37"/>
      <c r="E16" s="27"/>
      <c r="F16" s="39" t="s">
        <v>24</v>
      </c>
      <c r="G16" s="107" t="s">
        <v>62</v>
      </c>
      <c r="H16" s="83">
        <v>132</v>
      </c>
      <c r="I16" s="7">
        <v>17.649999999999999</v>
      </c>
      <c r="J16" s="15">
        <f t="shared" si="0"/>
        <v>2329.7999999999997</v>
      </c>
      <c r="K16" s="5">
        <v>42398</v>
      </c>
      <c r="U16" s="62">
        <v>115485</v>
      </c>
      <c r="V16" s="5">
        <v>42398</v>
      </c>
      <c r="W16" s="61" t="s">
        <v>125</v>
      </c>
    </row>
    <row r="17" spans="1:23">
      <c r="A17" s="89"/>
      <c r="B17" s="89"/>
      <c r="C17" s="89"/>
      <c r="D17" s="37"/>
      <c r="E17" s="27"/>
      <c r="F17" s="40" t="s">
        <v>37</v>
      </c>
      <c r="G17" s="107" t="s">
        <v>62</v>
      </c>
      <c r="H17" s="84">
        <v>16</v>
      </c>
      <c r="I17" s="7">
        <v>12.98</v>
      </c>
      <c r="J17" s="15">
        <f t="shared" si="0"/>
        <v>207.68</v>
      </c>
      <c r="K17" s="5">
        <v>42398</v>
      </c>
      <c r="U17" s="62">
        <v>115486</v>
      </c>
      <c r="V17" s="5">
        <v>42398</v>
      </c>
      <c r="W17" s="61" t="s">
        <v>117</v>
      </c>
    </row>
    <row r="18" spans="1:23">
      <c r="A18" s="89"/>
      <c r="B18" s="89"/>
      <c r="C18" s="89"/>
      <c r="D18" s="37"/>
      <c r="E18" s="27"/>
      <c r="F18" s="39" t="s">
        <v>27</v>
      </c>
      <c r="G18" s="107" t="s">
        <v>62</v>
      </c>
      <c r="H18" s="83">
        <v>200</v>
      </c>
      <c r="I18" s="8">
        <v>70.62</v>
      </c>
      <c r="J18" s="15">
        <f t="shared" si="0"/>
        <v>14124</v>
      </c>
      <c r="K18" s="5">
        <v>42398</v>
      </c>
      <c r="U18" s="62">
        <v>114728</v>
      </c>
      <c r="V18" s="5">
        <v>42398</v>
      </c>
      <c r="W18" s="61" t="s">
        <v>117</v>
      </c>
    </row>
    <row r="19" spans="1:23">
      <c r="A19" s="89"/>
      <c r="B19" s="89"/>
      <c r="C19" s="89"/>
      <c r="D19" s="37"/>
      <c r="E19" s="27"/>
      <c r="F19" s="38" t="s">
        <v>13</v>
      </c>
      <c r="G19" s="107" t="s">
        <v>62</v>
      </c>
      <c r="H19" s="85">
        <v>26</v>
      </c>
      <c r="I19" s="9">
        <v>17.7</v>
      </c>
      <c r="J19" s="15">
        <f t="shared" si="0"/>
        <v>460.2</v>
      </c>
      <c r="K19" s="5">
        <v>42024</v>
      </c>
      <c r="U19" s="62"/>
      <c r="V19" s="5">
        <v>42024</v>
      </c>
      <c r="W19" s="61" t="s">
        <v>117</v>
      </c>
    </row>
    <row r="20" spans="1:23">
      <c r="A20" s="89"/>
      <c r="B20" s="90"/>
      <c r="C20" s="90"/>
      <c r="D20" s="37"/>
      <c r="E20" s="27"/>
      <c r="F20" s="39" t="s">
        <v>32</v>
      </c>
      <c r="G20" s="107" t="s">
        <v>62</v>
      </c>
      <c r="H20" s="83">
        <v>3</v>
      </c>
      <c r="I20" s="10">
        <v>485.29</v>
      </c>
      <c r="J20" s="15">
        <f t="shared" si="0"/>
        <v>1455.8700000000001</v>
      </c>
      <c r="K20" s="5">
        <v>42398</v>
      </c>
      <c r="U20" s="62"/>
      <c r="V20" s="5">
        <v>42398</v>
      </c>
      <c r="W20" s="61" t="s">
        <v>117</v>
      </c>
    </row>
    <row r="21" spans="1:23">
      <c r="A21" s="89"/>
      <c r="B21" s="90"/>
      <c r="C21" s="90"/>
      <c r="D21" s="37"/>
      <c r="E21" s="27"/>
      <c r="F21" s="39" t="s">
        <v>19</v>
      </c>
      <c r="G21" s="107" t="s">
        <v>62</v>
      </c>
      <c r="H21" s="83">
        <v>3</v>
      </c>
      <c r="I21" s="11">
        <v>100.89</v>
      </c>
      <c r="J21" s="15">
        <f t="shared" si="0"/>
        <v>302.67</v>
      </c>
      <c r="K21" s="5">
        <v>42398</v>
      </c>
      <c r="U21" s="62"/>
      <c r="V21" s="5">
        <v>42398</v>
      </c>
      <c r="W21" s="61" t="s">
        <v>117</v>
      </c>
    </row>
    <row r="22" spans="1:23">
      <c r="A22" s="89"/>
      <c r="B22" s="90"/>
      <c r="C22" s="90"/>
      <c r="D22" s="37"/>
      <c r="E22" s="27"/>
      <c r="F22" s="41" t="s">
        <v>18</v>
      </c>
      <c r="G22" s="107" t="s">
        <v>62</v>
      </c>
      <c r="H22" s="82">
        <v>3</v>
      </c>
      <c r="I22" s="12">
        <v>9.58</v>
      </c>
      <c r="J22" s="15">
        <f t="shared" si="0"/>
        <v>28.740000000000002</v>
      </c>
      <c r="K22" s="5">
        <v>42398</v>
      </c>
      <c r="U22" s="62"/>
      <c r="V22" s="5">
        <v>42398</v>
      </c>
      <c r="W22" s="61" t="s">
        <v>117</v>
      </c>
    </row>
    <row r="23" spans="1:23">
      <c r="A23" s="89"/>
      <c r="B23" s="90"/>
      <c r="C23" s="90"/>
      <c r="D23" s="37"/>
      <c r="E23" s="27"/>
      <c r="F23" s="42" t="s">
        <v>10</v>
      </c>
      <c r="G23" s="107" t="s">
        <v>62</v>
      </c>
      <c r="H23" s="2">
        <v>39</v>
      </c>
      <c r="I23" s="13">
        <v>177</v>
      </c>
      <c r="J23" s="15">
        <f t="shared" si="0"/>
        <v>6903</v>
      </c>
      <c r="K23" s="5">
        <v>42024</v>
      </c>
      <c r="U23" s="62"/>
      <c r="V23" s="5">
        <v>42024</v>
      </c>
      <c r="W23" s="61" t="s">
        <v>125</v>
      </c>
    </row>
    <row r="24" spans="1:23">
      <c r="A24" s="89"/>
      <c r="B24" s="90"/>
      <c r="C24" s="90"/>
      <c r="D24" s="37"/>
      <c r="E24" s="27"/>
      <c r="F24" s="42" t="s">
        <v>31</v>
      </c>
      <c r="G24" s="107" t="s">
        <v>62</v>
      </c>
      <c r="H24" s="2">
        <v>1</v>
      </c>
      <c r="I24" s="13">
        <v>56.5</v>
      </c>
      <c r="J24" s="15">
        <f t="shared" si="0"/>
        <v>56.5</v>
      </c>
      <c r="K24" s="5">
        <v>42398</v>
      </c>
      <c r="U24" s="62">
        <v>109219</v>
      </c>
      <c r="V24" s="5">
        <v>42398</v>
      </c>
      <c r="W24" s="61" t="s">
        <v>117</v>
      </c>
    </row>
    <row r="25" spans="1:23">
      <c r="A25" s="89"/>
      <c r="B25" s="90"/>
      <c r="C25" s="89"/>
      <c r="D25" s="37"/>
      <c r="E25" s="27"/>
      <c r="F25" s="43" t="s">
        <v>17</v>
      </c>
      <c r="G25" s="107" t="s">
        <v>62</v>
      </c>
      <c r="H25" s="86">
        <v>33</v>
      </c>
      <c r="I25" s="12">
        <v>2234.61</v>
      </c>
      <c r="J25" s="15">
        <f t="shared" si="0"/>
        <v>73742.13</v>
      </c>
      <c r="K25" s="5">
        <v>42278</v>
      </c>
      <c r="U25" s="62"/>
      <c r="V25" s="5">
        <v>42278</v>
      </c>
      <c r="W25" s="61" t="s">
        <v>116</v>
      </c>
    </row>
    <row r="26" spans="1:23">
      <c r="A26" s="89"/>
      <c r="B26" s="90"/>
      <c r="C26" s="90"/>
      <c r="D26" s="37"/>
      <c r="E26" s="27"/>
      <c r="F26" s="42" t="s">
        <v>41</v>
      </c>
      <c r="G26" s="107" t="s">
        <v>62</v>
      </c>
      <c r="H26" s="82">
        <v>140</v>
      </c>
      <c r="I26" s="16">
        <v>5.9</v>
      </c>
      <c r="J26" s="15">
        <f t="shared" si="0"/>
        <v>826</v>
      </c>
      <c r="K26" s="5">
        <v>42675</v>
      </c>
      <c r="U26" s="62"/>
      <c r="V26" s="5">
        <v>42675</v>
      </c>
      <c r="W26" s="61" t="s">
        <v>126</v>
      </c>
    </row>
    <row r="27" spans="1:23">
      <c r="A27" s="89"/>
      <c r="B27" s="90"/>
      <c r="C27" s="90"/>
      <c r="D27" s="37"/>
      <c r="E27" s="27"/>
      <c r="F27" s="41" t="s">
        <v>39</v>
      </c>
      <c r="G27" s="107" t="s">
        <v>62</v>
      </c>
      <c r="H27" s="82">
        <v>15</v>
      </c>
      <c r="I27" s="10">
        <v>147.5</v>
      </c>
      <c r="J27" s="56">
        <f t="shared" si="0"/>
        <v>2212.5</v>
      </c>
      <c r="K27" s="17">
        <v>42422</v>
      </c>
      <c r="U27" s="62"/>
      <c r="V27" s="17">
        <v>42422</v>
      </c>
      <c r="W27" s="61" t="s">
        <v>125</v>
      </c>
    </row>
    <row r="28" spans="1:23">
      <c r="A28" s="89"/>
      <c r="B28" s="90"/>
      <c r="C28" s="90"/>
      <c r="D28" s="37"/>
      <c r="E28" s="27"/>
      <c r="F28" s="42" t="s">
        <v>12</v>
      </c>
      <c r="G28" s="107" t="s">
        <v>63</v>
      </c>
      <c r="H28" s="2">
        <v>0.25</v>
      </c>
      <c r="I28" s="18">
        <v>47.2</v>
      </c>
      <c r="J28" s="15">
        <f t="shared" si="0"/>
        <v>11.8</v>
      </c>
      <c r="K28" s="5">
        <v>42024</v>
      </c>
      <c r="U28" s="62"/>
      <c r="V28" s="5">
        <v>42024</v>
      </c>
      <c r="W28" s="61" t="s">
        <v>117</v>
      </c>
    </row>
    <row r="29" spans="1:23">
      <c r="A29" s="89"/>
      <c r="B29" s="90"/>
      <c r="C29" s="89"/>
      <c r="D29" s="37"/>
      <c r="E29" s="27"/>
      <c r="F29" s="39" t="s">
        <v>28</v>
      </c>
      <c r="G29" s="107" t="s">
        <v>62</v>
      </c>
      <c r="H29" s="83">
        <v>2</v>
      </c>
      <c r="I29" s="8">
        <v>68.400000000000006</v>
      </c>
      <c r="J29" s="15">
        <f t="shared" si="0"/>
        <v>136.80000000000001</v>
      </c>
      <c r="K29" s="5">
        <v>42398</v>
      </c>
      <c r="U29" s="62"/>
      <c r="V29" s="5">
        <v>42398</v>
      </c>
      <c r="W29" s="61" t="s">
        <v>117</v>
      </c>
    </row>
    <row r="30" spans="1:23">
      <c r="A30" s="89"/>
      <c r="B30" s="90"/>
      <c r="C30" s="89"/>
      <c r="D30" s="37"/>
      <c r="E30" s="27"/>
      <c r="F30" s="39" t="s">
        <v>29</v>
      </c>
      <c r="G30" s="107" t="s">
        <v>62</v>
      </c>
      <c r="H30" s="83">
        <v>1</v>
      </c>
      <c r="I30" s="8">
        <v>1041.3900000000001</v>
      </c>
      <c r="J30" s="15">
        <f t="shared" si="0"/>
        <v>1041.3900000000001</v>
      </c>
      <c r="K30" s="5">
        <v>42398</v>
      </c>
      <c r="U30" s="62"/>
      <c r="V30" s="5">
        <v>42398</v>
      </c>
      <c r="W30" s="61" t="s">
        <v>117</v>
      </c>
    </row>
    <row r="31" spans="1:23" s="24" customFormat="1">
      <c r="A31" s="89"/>
      <c r="B31" s="90"/>
      <c r="C31" s="90"/>
      <c r="D31" s="37"/>
      <c r="E31" s="27"/>
      <c r="F31" s="38" t="s">
        <v>9</v>
      </c>
      <c r="G31" s="107" t="s">
        <v>62</v>
      </c>
      <c r="H31" s="85">
        <v>52</v>
      </c>
      <c r="I31" s="19">
        <v>118</v>
      </c>
      <c r="J31" s="15">
        <f t="shared" si="0"/>
        <v>6136</v>
      </c>
      <c r="K31" s="5">
        <v>42024</v>
      </c>
      <c r="U31" s="62"/>
      <c r="V31" s="5">
        <v>42024</v>
      </c>
      <c r="W31" s="61" t="s">
        <v>125</v>
      </c>
    </row>
    <row r="32" spans="1:23" s="24" customFormat="1">
      <c r="A32" s="89"/>
      <c r="B32" s="90"/>
      <c r="C32" s="90"/>
      <c r="D32" s="37"/>
      <c r="E32" s="27"/>
      <c r="F32" s="38" t="s">
        <v>8</v>
      </c>
      <c r="G32" s="107" t="s">
        <v>62</v>
      </c>
      <c r="H32" s="85">
        <v>14</v>
      </c>
      <c r="I32" s="18">
        <v>59</v>
      </c>
      <c r="J32" s="15">
        <f t="shared" si="0"/>
        <v>826</v>
      </c>
      <c r="K32" s="5">
        <v>42024</v>
      </c>
      <c r="U32" s="62"/>
      <c r="V32" s="5">
        <v>42024</v>
      </c>
      <c r="W32" s="61" t="s">
        <v>125</v>
      </c>
    </row>
    <row r="33" spans="1:23" s="30" customFormat="1">
      <c r="A33" s="89"/>
      <c r="B33" s="90"/>
      <c r="C33" s="89"/>
      <c r="D33" s="37"/>
      <c r="E33" s="27"/>
      <c r="F33" s="41" t="s">
        <v>35</v>
      </c>
      <c r="G33" s="107" t="s">
        <v>62</v>
      </c>
      <c r="H33" s="86">
        <v>108</v>
      </c>
      <c r="I33" s="20">
        <v>649</v>
      </c>
      <c r="J33" s="15">
        <f t="shared" si="0"/>
        <v>70092</v>
      </c>
      <c r="K33" s="5">
        <v>42411</v>
      </c>
      <c r="U33" s="62">
        <v>103919</v>
      </c>
      <c r="V33" s="5">
        <v>42411</v>
      </c>
      <c r="W33" s="61" t="s">
        <v>118</v>
      </c>
    </row>
    <row r="34" spans="1:23" s="30" customFormat="1">
      <c r="A34" s="89"/>
      <c r="B34" s="90"/>
      <c r="C34" s="90"/>
      <c r="D34" s="37"/>
      <c r="E34" s="27"/>
      <c r="F34" s="41" t="s">
        <v>30</v>
      </c>
      <c r="G34" s="107" t="s">
        <v>62</v>
      </c>
      <c r="H34" s="82">
        <v>24</v>
      </c>
      <c r="I34" s="12">
        <v>208.22</v>
      </c>
      <c r="J34" s="15">
        <f t="shared" si="0"/>
        <v>4997.28</v>
      </c>
      <c r="K34" s="5">
        <v>42398</v>
      </c>
      <c r="U34" s="62"/>
      <c r="V34" s="5">
        <v>42398</v>
      </c>
      <c r="W34" s="61" t="s">
        <v>117</v>
      </c>
    </row>
    <row r="35" spans="1:23" s="30" customFormat="1">
      <c r="A35" s="89"/>
      <c r="B35" s="90"/>
      <c r="C35" s="89"/>
      <c r="D35" s="37"/>
      <c r="E35" s="27"/>
      <c r="F35" s="41" t="s">
        <v>36</v>
      </c>
      <c r="G35" s="107" t="s">
        <v>64</v>
      </c>
      <c r="H35" s="82">
        <v>1</v>
      </c>
      <c r="I35" s="16">
        <v>2578.6799999999998</v>
      </c>
      <c r="J35" s="15">
        <f t="shared" si="0"/>
        <v>2578.6799999999998</v>
      </c>
      <c r="K35" s="5">
        <v>42398</v>
      </c>
      <c r="U35" s="62"/>
      <c r="V35" s="5">
        <v>42398</v>
      </c>
      <c r="W35" s="61" t="s">
        <v>117</v>
      </c>
    </row>
    <row r="36" spans="1:23" s="24" customFormat="1">
      <c r="A36" s="89"/>
      <c r="B36" s="90"/>
      <c r="C36" s="89"/>
      <c r="D36" s="37"/>
      <c r="E36" s="27"/>
      <c r="F36" s="39" t="s">
        <v>23</v>
      </c>
      <c r="G36" s="107" t="s">
        <v>62</v>
      </c>
      <c r="H36" s="83">
        <v>9</v>
      </c>
      <c r="I36" s="11">
        <v>4223.7</v>
      </c>
      <c r="J36" s="15">
        <f t="shared" si="0"/>
        <v>38013.299999999996</v>
      </c>
      <c r="K36" s="5">
        <v>42398</v>
      </c>
      <c r="U36" s="62"/>
      <c r="V36" s="5">
        <v>42398</v>
      </c>
      <c r="W36" s="61" t="s">
        <v>117</v>
      </c>
    </row>
    <row r="37" spans="1:23" s="24" customFormat="1">
      <c r="A37" s="89"/>
      <c r="B37" s="90"/>
      <c r="C37" s="89"/>
      <c r="D37" s="37"/>
      <c r="E37" s="27"/>
      <c r="F37" s="42" t="s">
        <v>11</v>
      </c>
      <c r="G37" s="107" t="s">
        <v>62</v>
      </c>
      <c r="H37" s="2">
        <v>1</v>
      </c>
      <c r="I37" s="13">
        <v>5900</v>
      </c>
      <c r="J37" s="15">
        <f t="shared" si="0"/>
        <v>5900</v>
      </c>
      <c r="K37" s="5">
        <v>42024</v>
      </c>
      <c r="U37" s="62"/>
      <c r="V37" s="5">
        <v>42024</v>
      </c>
      <c r="W37" s="61" t="s">
        <v>125</v>
      </c>
    </row>
    <row r="38" spans="1:23" s="24" customFormat="1">
      <c r="A38" s="89"/>
      <c r="B38" s="90"/>
      <c r="C38" s="89"/>
      <c r="D38" s="37"/>
      <c r="E38" s="27"/>
      <c r="F38" s="41" t="s">
        <v>21</v>
      </c>
      <c r="G38" s="107" t="s">
        <v>62</v>
      </c>
      <c r="H38" s="82">
        <v>90</v>
      </c>
      <c r="I38" s="12">
        <v>12.6</v>
      </c>
      <c r="J38" s="15">
        <f t="shared" si="0"/>
        <v>1134</v>
      </c>
      <c r="K38" s="5">
        <v>42398</v>
      </c>
      <c r="U38" s="62"/>
      <c r="V38" s="5">
        <v>42398</v>
      </c>
      <c r="W38" s="61" t="s">
        <v>117</v>
      </c>
    </row>
    <row r="39" spans="1:23" s="24" customFormat="1">
      <c r="A39" s="89"/>
      <c r="B39" s="90"/>
      <c r="C39" s="89"/>
      <c r="D39" s="37"/>
      <c r="E39" s="27"/>
      <c r="F39" s="41" t="s">
        <v>47</v>
      </c>
      <c r="G39" s="107" t="s">
        <v>62</v>
      </c>
      <c r="H39" s="82">
        <v>100</v>
      </c>
      <c r="I39" s="12">
        <v>83.11</v>
      </c>
      <c r="J39" s="15">
        <f t="shared" si="0"/>
        <v>8311</v>
      </c>
      <c r="K39" s="5">
        <v>42398</v>
      </c>
      <c r="U39" s="62"/>
      <c r="V39" s="5">
        <v>42398</v>
      </c>
      <c r="W39" s="61" t="s">
        <v>117</v>
      </c>
    </row>
    <row r="40" spans="1:23" s="24" customFormat="1">
      <c r="A40" s="89"/>
      <c r="B40" s="90"/>
      <c r="C40" s="89"/>
      <c r="D40" s="37"/>
      <c r="E40" s="27"/>
      <c r="F40" s="41" t="s">
        <v>26</v>
      </c>
      <c r="G40" s="107" t="s">
        <v>62</v>
      </c>
      <c r="H40" s="82">
        <v>600</v>
      </c>
      <c r="I40" s="16">
        <v>2.67</v>
      </c>
      <c r="J40" s="15">
        <f t="shared" si="0"/>
        <v>1602</v>
      </c>
      <c r="K40" s="5">
        <v>42398</v>
      </c>
      <c r="U40" s="60"/>
      <c r="V40" s="5">
        <v>42398</v>
      </c>
      <c r="W40" s="61" t="s">
        <v>117</v>
      </c>
    </row>
    <row r="41" spans="1:23" s="24" customFormat="1">
      <c r="A41" s="89"/>
      <c r="B41" s="90"/>
      <c r="C41" s="89"/>
      <c r="D41" s="37"/>
      <c r="E41" s="27"/>
      <c r="F41" s="43" t="s">
        <v>38</v>
      </c>
      <c r="G41" s="107" t="s">
        <v>62</v>
      </c>
      <c r="H41" s="86">
        <v>80</v>
      </c>
      <c r="I41" s="12">
        <v>6.3</v>
      </c>
      <c r="J41" s="15">
        <f t="shared" si="0"/>
        <v>504</v>
      </c>
      <c r="K41" s="5">
        <v>42024</v>
      </c>
      <c r="U41" s="60"/>
      <c r="V41" s="5">
        <v>42024</v>
      </c>
      <c r="W41" s="61" t="s">
        <v>117</v>
      </c>
    </row>
    <row r="42" spans="1:23" s="24" customFormat="1">
      <c r="A42" s="89"/>
      <c r="B42" s="90"/>
      <c r="C42" s="89"/>
      <c r="D42" s="37"/>
      <c r="E42" s="27"/>
      <c r="F42" s="42" t="s">
        <v>14</v>
      </c>
      <c r="G42" s="107" t="s">
        <v>62</v>
      </c>
      <c r="H42" s="2">
        <v>44</v>
      </c>
      <c r="I42" s="13">
        <v>47.2</v>
      </c>
      <c r="J42" s="15">
        <f t="shared" si="0"/>
        <v>2076.8000000000002</v>
      </c>
      <c r="K42" s="5">
        <v>42024</v>
      </c>
      <c r="U42" s="60"/>
      <c r="V42" s="5">
        <v>42024</v>
      </c>
      <c r="W42" s="61" t="s">
        <v>117</v>
      </c>
    </row>
    <row r="43" spans="1:23" s="24" customFormat="1">
      <c r="A43" s="89"/>
      <c r="B43" s="90"/>
      <c r="C43" s="89"/>
      <c r="D43" s="37"/>
      <c r="E43" s="27"/>
      <c r="F43" s="41" t="s">
        <v>25</v>
      </c>
      <c r="G43" s="107" t="s">
        <v>62</v>
      </c>
      <c r="H43" s="82">
        <v>4</v>
      </c>
      <c r="I43" s="16">
        <v>2992.5</v>
      </c>
      <c r="J43" s="15">
        <f t="shared" si="0"/>
        <v>11970</v>
      </c>
      <c r="K43" s="5">
        <v>42398</v>
      </c>
      <c r="U43" s="60"/>
      <c r="V43" s="5">
        <v>42398</v>
      </c>
      <c r="W43" s="61" t="s">
        <v>117</v>
      </c>
    </row>
    <row r="44" spans="1:23" s="24" customFormat="1">
      <c r="A44" s="89"/>
      <c r="B44" s="90"/>
      <c r="C44" s="89"/>
      <c r="D44" s="37"/>
      <c r="E44" s="27"/>
      <c r="F44" s="42" t="s">
        <v>40</v>
      </c>
      <c r="G44" s="107" t="s">
        <v>62</v>
      </c>
      <c r="H44" s="2">
        <v>1</v>
      </c>
      <c r="I44" s="13">
        <v>295</v>
      </c>
      <c r="J44" s="15">
        <f t="shared" si="0"/>
        <v>295</v>
      </c>
      <c r="K44" s="5">
        <v>42024</v>
      </c>
      <c r="U44" s="60"/>
      <c r="V44" s="5">
        <v>42024</v>
      </c>
      <c r="W44" s="60" t="s">
        <v>125</v>
      </c>
    </row>
    <row r="45" spans="1:23" s="24" customFormat="1">
      <c r="A45" s="89"/>
      <c r="B45" s="90"/>
      <c r="C45" s="89"/>
      <c r="D45" s="37"/>
      <c r="E45" s="27"/>
      <c r="F45" s="41" t="s">
        <v>22</v>
      </c>
      <c r="G45" s="107" t="s">
        <v>62</v>
      </c>
      <c r="H45" s="82">
        <v>100</v>
      </c>
      <c r="I45" s="12">
        <v>87.21</v>
      </c>
      <c r="J45" s="15">
        <f t="shared" si="0"/>
        <v>8721</v>
      </c>
      <c r="K45" s="5">
        <v>42398</v>
      </c>
      <c r="U45" s="60"/>
      <c r="V45" s="5">
        <v>42398</v>
      </c>
      <c r="W45" s="61" t="s">
        <v>117</v>
      </c>
    </row>
    <row r="46" spans="1:23" s="30" customFormat="1">
      <c r="A46" s="89"/>
      <c r="B46" s="90"/>
      <c r="C46" s="89"/>
      <c r="D46" s="37"/>
      <c r="E46" s="27"/>
      <c r="F46" s="41" t="s">
        <v>42</v>
      </c>
      <c r="G46" s="107" t="s">
        <v>62</v>
      </c>
      <c r="H46" s="86">
        <v>87</v>
      </c>
      <c r="I46" s="21">
        <v>691.78</v>
      </c>
      <c r="J46" s="15">
        <f t="shared" ref="J46:J77" si="1">H46*I46</f>
        <v>60184.86</v>
      </c>
      <c r="K46" s="5">
        <v>42767</v>
      </c>
      <c r="U46" s="60"/>
      <c r="V46" s="5">
        <v>42767</v>
      </c>
      <c r="W46" s="60" t="s">
        <v>118</v>
      </c>
    </row>
    <row r="47" spans="1:23" s="30" customFormat="1">
      <c r="A47" s="89"/>
      <c r="B47" s="90"/>
      <c r="C47" s="89"/>
      <c r="D47" s="37"/>
      <c r="E47" s="27"/>
      <c r="F47" s="41" t="s">
        <v>43</v>
      </c>
      <c r="G47" s="107" t="s">
        <v>62</v>
      </c>
      <c r="H47" s="22">
        <v>1298</v>
      </c>
      <c r="I47" s="14">
        <v>531</v>
      </c>
      <c r="J47" s="15">
        <f t="shared" si="1"/>
        <v>689238</v>
      </c>
      <c r="K47" s="5">
        <v>42801</v>
      </c>
      <c r="U47" s="60"/>
      <c r="V47" s="5">
        <v>42801</v>
      </c>
      <c r="W47" s="60" t="s">
        <v>119</v>
      </c>
    </row>
    <row r="48" spans="1:23" s="24" customFormat="1">
      <c r="A48" s="89"/>
      <c r="B48" s="90"/>
      <c r="C48" s="89"/>
      <c r="D48" s="37"/>
      <c r="E48" s="27"/>
      <c r="F48" s="41" t="s">
        <v>61</v>
      </c>
      <c r="G48" s="107" t="s">
        <v>62</v>
      </c>
      <c r="H48" s="86">
        <v>97</v>
      </c>
      <c r="I48" s="21">
        <v>3658</v>
      </c>
      <c r="J48" s="15">
        <f t="shared" si="1"/>
        <v>354826</v>
      </c>
      <c r="K48" s="5">
        <v>42767</v>
      </c>
      <c r="U48" s="60"/>
      <c r="V48" s="5">
        <v>42767</v>
      </c>
      <c r="W48" s="60" t="s">
        <v>119</v>
      </c>
    </row>
    <row r="49" spans="1:23" s="24" customFormat="1">
      <c r="A49" s="89"/>
      <c r="B49" s="90"/>
      <c r="C49" s="89"/>
      <c r="D49" s="37"/>
      <c r="E49" s="27"/>
      <c r="F49" s="41" t="s">
        <v>61</v>
      </c>
      <c r="G49" s="107" t="s">
        <v>73</v>
      </c>
      <c r="H49" s="86">
        <v>695</v>
      </c>
      <c r="I49" s="31">
        <v>3658</v>
      </c>
      <c r="J49" s="15">
        <f t="shared" si="1"/>
        <v>2542310</v>
      </c>
      <c r="K49" s="5">
        <v>43055</v>
      </c>
      <c r="R49" s="24" t="s">
        <v>153</v>
      </c>
      <c r="U49" s="60"/>
      <c r="V49" s="5">
        <v>43055</v>
      </c>
      <c r="W49" s="60" t="s">
        <v>119</v>
      </c>
    </row>
    <row r="50" spans="1:23" s="24" customFormat="1">
      <c r="A50" s="89"/>
      <c r="B50" s="90"/>
      <c r="C50" s="89"/>
      <c r="D50" s="37"/>
      <c r="E50" s="27"/>
      <c r="F50" s="43" t="s">
        <v>45</v>
      </c>
      <c r="G50" s="107" t="s">
        <v>63</v>
      </c>
      <c r="H50" s="86" t="s">
        <v>154</v>
      </c>
      <c r="I50" s="16">
        <v>30</v>
      </c>
      <c r="J50" s="15">
        <f t="shared" si="1"/>
        <v>2850</v>
      </c>
      <c r="K50" s="5">
        <v>42926</v>
      </c>
      <c r="U50" s="60">
        <v>109465</v>
      </c>
      <c r="V50" s="5">
        <v>42926</v>
      </c>
      <c r="W50" s="60" t="s">
        <v>121</v>
      </c>
    </row>
    <row r="51" spans="1:23" s="24" customFormat="1">
      <c r="A51" s="89"/>
      <c r="B51" s="90"/>
      <c r="C51" s="90"/>
      <c r="D51" s="37"/>
      <c r="E51" s="27"/>
      <c r="F51" s="41" t="s">
        <v>151</v>
      </c>
      <c r="G51" s="107" t="s">
        <v>65</v>
      </c>
      <c r="H51" s="86" t="s">
        <v>285</v>
      </c>
      <c r="I51" s="16">
        <v>3100</v>
      </c>
      <c r="J51" s="15">
        <f t="shared" si="1"/>
        <v>306900</v>
      </c>
      <c r="K51" s="17">
        <v>42898</v>
      </c>
      <c r="U51" s="60">
        <v>115629</v>
      </c>
      <c r="V51" s="17">
        <v>42898</v>
      </c>
      <c r="W51" s="60" t="s">
        <v>122</v>
      </c>
    </row>
    <row r="52" spans="1:23" s="24" customFormat="1">
      <c r="A52" s="89"/>
      <c r="B52" s="90"/>
      <c r="C52" s="89"/>
      <c r="D52" s="37"/>
      <c r="E52" s="27"/>
      <c r="F52" s="44" t="s">
        <v>152</v>
      </c>
      <c r="G52" s="107" t="s">
        <v>65</v>
      </c>
      <c r="H52" s="86" t="s">
        <v>292</v>
      </c>
      <c r="I52" s="16">
        <v>3150</v>
      </c>
      <c r="J52" s="15">
        <f t="shared" si="1"/>
        <v>2680650</v>
      </c>
      <c r="K52" s="17">
        <v>42898</v>
      </c>
      <c r="U52" s="60">
        <v>112442</v>
      </c>
      <c r="V52" s="17">
        <v>42898</v>
      </c>
      <c r="W52" s="60" t="s">
        <v>122</v>
      </c>
    </row>
    <row r="53" spans="1:23" s="24" customFormat="1">
      <c r="A53" s="89"/>
      <c r="B53" s="90"/>
      <c r="C53" s="89"/>
      <c r="D53" s="37"/>
      <c r="E53" s="27"/>
      <c r="F53" s="44" t="s">
        <v>72</v>
      </c>
      <c r="G53" s="107" t="s">
        <v>65</v>
      </c>
      <c r="H53" s="86" t="s">
        <v>286</v>
      </c>
      <c r="I53" s="16">
        <v>2655</v>
      </c>
      <c r="J53" s="15">
        <f t="shared" si="1"/>
        <v>45135</v>
      </c>
      <c r="K53" s="5">
        <v>43209</v>
      </c>
      <c r="U53" s="60">
        <v>114321</v>
      </c>
      <c r="V53" s="5">
        <v>43209</v>
      </c>
      <c r="W53" s="60" t="s">
        <v>123</v>
      </c>
    </row>
    <row r="54" spans="1:23" s="24" customFormat="1">
      <c r="A54" s="89"/>
      <c r="B54" s="90"/>
      <c r="C54" s="89"/>
      <c r="D54" s="37"/>
      <c r="E54" s="27"/>
      <c r="F54" s="44" t="s">
        <v>50</v>
      </c>
      <c r="G54" s="107" t="s">
        <v>66</v>
      </c>
      <c r="H54" s="86" t="s">
        <v>51</v>
      </c>
      <c r="I54" s="16">
        <v>64</v>
      </c>
      <c r="J54" s="15">
        <f t="shared" si="1"/>
        <v>640</v>
      </c>
      <c r="K54" s="5">
        <v>42830</v>
      </c>
      <c r="U54" s="60"/>
      <c r="V54" s="5">
        <v>42830</v>
      </c>
      <c r="W54" s="60" t="s">
        <v>118</v>
      </c>
    </row>
    <row r="55" spans="1:23" s="24" customFormat="1">
      <c r="A55" s="89"/>
      <c r="B55" s="90"/>
      <c r="C55" s="89"/>
      <c r="D55" s="37"/>
      <c r="E55" s="27"/>
      <c r="F55" s="44" t="s">
        <v>52</v>
      </c>
      <c r="G55" s="107" t="s">
        <v>62</v>
      </c>
      <c r="H55" s="86" t="s">
        <v>68</v>
      </c>
      <c r="I55" s="16">
        <v>1059.22</v>
      </c>
      <c r="J55" s="15">
        <f t="shared" si="1"/>
        <v>22243.62</v>
      </c>
      <c r="K55" s="5">
        <v>42830</v>
      </c>
      <c r="U55" s="60"/>
      <c r="V55" s="5">
        <v>42830</v>
      </c>
      <c r="W55" s="60" t="s">
        <v>118</v>
      </c>
    </row>
    <row r="56" spans="1:23" s="24" customFormat="1">
      <c r="A56" s="89"/>
      <c r="B56" s="90"/>
      <c r="C56" s="90"/>
      <c r="D56" s="37"/>
      <c r="E56" s="27"/>
      <c r="F56" s="44" t="s">
        <v>59</v>
      </c>
      <c r="G56" s="107" t="s">
        <v>62</v>
      </c>
      <c r="H56" s="86" t="s">
        <v>49</v>
      </c>
      <c r="I56" s="16">
        <v>281.31</v>
      </c>
      <c r="J56" s="15">
        <f t="shared" si="1"/>
        <v>56262</v>
      </c>
      <c r="K56" s="5">
        <v>42830</v>
      </c>
      <c r="U56" s="60"/>
      <c r="V56" s="5">
        <v>42830</v>
      </c>
      <c r="W56" s="60" t="s">
        <v>118</v>
      </c>
    </row>
    <row r="57" spans="1:23" s="24" customFormat="1">
      <c r="A57" s="89"/>
      <c r="B57" s="90"/>
      <c r="C57" s="89"/>
      <c r="D57" s="37"/>
      <c r="E57" s="27"/>
      <c r="F57" s="44" t="s">
        <v>60</v>
      </c>
      <c r="G57" s="107" t="s">
        <v>62</v>
      </c>
      <c r="H57" s="86" t="s">
        <v>48</v>
      </c>
      <c r="I57" s="16">
        <v>160.47999999999999</v>
      </c>
      <c r="J57" s="15">
        <f t="shared" si="1"/>
        <v>8023.9999999999991</v>
      </c>
      <c r="K57" s="5">
        <v>42830</v>
      </c>
      <c r="U57" s="60"/>
      <c r="V57" s="5">
        <v>42830</v>
      </c>
      <c r="W57" s="60" t="s">
        <v>118</v>
      </c>
    </row>
    <row r="58" spans="1:23" s="24" customFormat="1">
      <c r="A58" s="89"/>
      <c r="B58" s="90"/>
      <c r="C58" s="89"/>
      <c r="D58" s="37"/>
      <c r="E58" s="27"/>
      <c r="F58" s="44" t="s">
        <v>53</v>
      </c>
      <c r="G58" s="107" t="s">
        <v>62</v>
      </c>
      <c r="H58" s="86" t="s">
        <v>58</v>
      </c>
      <c r="I58" s="16">
        <v>22344.01</v>
      </c>
      <c r="J58" s="15">
        <f t="shared" si="1"/>
        <v>111720.04999999999</v>
      </c>
      <c r="K58" s="5">
        <v>42830</v>
      </c>
      <c r="U58" s="60">
        <v>114752</v>
      </c>
      <c r="V58" s="5">
        <v>42830</v>
      </c>
      <c r="W58" s="60" t="s">
        <v>118</v>
      </c>
    </row>
    <row r="59" spans="1:23" s="24" customFormat="1">
      <c r="A59" s="89"/>
      <c r="B59" s="90"/>
      <c r="C59" s="89"/>
      <c r="D59" s="37"/>
      <c r="E59" s="27"/>
      <c r="F59" s="44" t="s">
        <v>54</v>
      </c>
      <c r="G59" s="107" t="s">
        <v>62</v>
      </c>
      <c r="H59" s="86" t="s">
        <v>97</v>
      </c>
      <c r="I59" s="16">
        <v>10640</v>
      </c>
      <c r="J59" s="15">
        <f t="shared" si="1"/>
        <v>74480</v>
      </c>
      <c r="K59" s="5">
        <v>42830</v>
      </c>
      <c r="U59" s="60"/>
      <c r="V59" s="5">
        <v>42830</v>
      </c>
      <c r="W59" s="60" t="s">
        <v>118</v>
      </c>
    </row>
    <row r="60" spans="1:23" s="24" customFormat="1">
      <c r="A60" s="89"/>
      <c r="B60" s="90"/>
      <c r="C60" s="89"/>
      <c r="D60" s="37"/>
      <c r="E60" s="27"/>
      <c r="F60" s="44" t="s">
        <v>55</v>
      </c>
      <c r="G60" s="107" t="s">
        <v>62</v>
      </c>
      <c r="H60" s="86" t="s">
        <v>56</v>
      </c>
      <c r="I60" s="16">
        <v>460.51</v>
      </c>
      <c r="J60" s="15">
        <f t="shared" si="1"/>
        <v>27630.6</v>
      </c>
      <c r="K60" s="5">
        <v>42830</v>
      </c>
      <c r="U60" s="60"/>
      <c r="V60" s="5">
        <v>42830</v>
      </c>
      <c r="W60" s="60" t="s">
        <v>118</v>
      </c>
    </row>
    <row r="61" spans="1:23" s="24" customFormat="1">
      <c r="A61" s="89"/>
      <c r="B61" s="90"/>
      <c r="C61" s="89"/>
      <c r="D61" s="37"/>
      <c r="E61" s="27"/>
      <c r="F61" s="44" t="s">
        <v>57</v>
      </c>
      <c r="G61" s="107" t="s">
        <v>62</v>
      </c>
      <c r="H61" s="86" t="s">
        <v>46</v>
      </c>
      <c r="I61" s="16">
        <v>32</v>
      </c>
      <c r="J61" s="15">
        <f t="shared" si="1"/>
        <v>3200</v>
      </c>
      <c r="K61" s="5">
        <v>42830</v>
      </c>
      <c r="U61" s="60">
        <v>113365</v>
      </c>
      <c r="V61" s="5">
        <v>42830</v>
      </c>
      <c r="W61" s="60" t="s">
        <v>118</v>
      </c>
    </row>
    <row r="62" spans="1:23" s="24" customFormat="1">
      <c r="A62" s="89"/>
      <c r="B62" s="90"/>
      <c r="C62" s="89"/>
      <c r="D62" s="37"/>
      <c r="E62" s="27"/>
      <c r="F62" s="44" t="s">
        <v>67</v>
      </c>
      <c r="G62" s="107" t="s">
        <v>62</v>
      </c>
      <c r="H62" s="86" t="s">
        <v>291</v>
      </c>
      <c r="I62" s="16">
        <v>8142</v>
      </c>
      <c r="J62" s="15">
        <f t="shared" si="1"/>
        <v>716496</v>
      </c>
      <c r="K62" s="5">
        <v>42927</v>
      </c>
      <c r="U62" s="60">
        <v>105064</v>
      </c>
      <c r="V62" s="5">
        <v>42927</v>
      </c>
      <c r="W62" s="60" t="s">
        <v>124</v>
      </c>
    </row>
    <row r="63" spans="1:23" s="24" customFormat="1">
      <c r="A63" s="89"/>
      <c r="B63" s="90"/>
      <c r="C63" s="90"/>
      <c r="D63" s="37"/>
      <c r="E63" s="27"/>
      <c r="F63" s="44" t="s">
        <v>70</v>
      </c>
      <c r="G63" s="107" t="s">
        <v>62</v>
      </c>
      <c r="H63" s="86">
        <v>5</v>
      </c>
      <c r="I63" s="16">
        <v>7699.5</v>
      </c>
      <c r="J63" s="15">
        <f t="shared" si="1"/>
        <v>38497.5</v>
      </c>
      <c r="K63" s="5">
        <v>43010</v>
      </c>
      <c r="U63" s="60">
        <v>113903</v>
      </c>
      <c r="V63" s="5">
        <v>43010</v>
      </c>
      <c r="W63" s="60" t="s">
        <v>118</v>
      </c>
    </row>
    <row r="64" spans="1:23" s="24" customFormat="1">
      <c r="A64" s="89"/>
      <c r="B64" s="90"/>
      <c r="C64" s="89"/>
      <c r="D64" s="37"/>
      <c r="E64" s="27"/>
      <c r="F64" s="41" t="s">
        <v>69</v>
      </c>
      <c r="G64" s="107" t="s">
        <v>62</v>
      </c>
      <c r="H64" s="86" t="s">
        <v>71</v>
      </c>
      <c r="I64" s="16">
        <v>161</v>
      </c>
      <c r="J64" s="15">
        <f t="shared" si="1"/>
        <v>338100</v>
      </c>
      <c r="K64" s="5">
        <v>43028</v>
      </c>
      <c r="U64" s="60">
        <v>109693</v>
      </c>
      <c r="V64" s="5">
        <v>43028</v>
      </c>
      <c r="W64" s="60" t="s">
        <v>120</v>
      </c>
    </row>
    <row r="65" spans="1:23" s="24" customFormat="1">
      <c r="A65" s="89"/>
      <c r="B65" s="90"/>
      <c r="C65" s="89"/>
      <c r="D65" s="37"/>
      <c r="E65" s="27"/>
      <c r="F65" s="41" t="s">
        <v>74</v>
      </c>
      <c r="G65" s="107" t="s">
        <v>75</v>
      </c>
      <c r="H65" s="86" t="s">
        <v>283</v>
      </c>
      <c r="I65" s="16">
        <v>142.19999999999999</v>
      </c>
      <c r="J65" s="15">
        <f t="shared" si="1"/>
        <v>24173.999999999996</v>
      </c>
      <c r="K65" s="5">
        <v>43069</v>
      </c>
      <c r="U65" s="60">
        <v>112653</v>
      </c>
      <c r="V65" s="5">
        <v>43069</v>
      </c>
      <c r="W65" s="60" t="s">
        <v>127</v>
      </c>
    </row>
    <row r="66" spans="1:23" s="24" customFormat="1">
      <c r="A66" s="89"/>
      <c r="B66" s="90"/>
      <c r="C66" s="90"/>
      <c r="D66" s="37"/>
      <c r="E66" s="27"/>
      <c r="F66" s="41" t="s">
        <v>76</v>
      </c>
      <c r="G66" s="107" t="s">
        <v>62</v>
      </c>
      <c r="H66" s="86" t="s">
        <v>293</v>
      </c>
      <c r="I66" s="16">
        <v>113.53</v>
      </c>
      <c r="J66" s="15">
        <f t="shared" si="1"/>
        <v>18845.98</v>
      </c>
      <c r="K66" s="5">
        <v>43069</v>
      </c>
      <c r="U66" s="60">
        <v>111273</v>
      </c>
      <c r="V66" s="5">
        <v>43069</v>
      </c>
      <c r="W66" s="60" t="s">
        <v>127</v>
      </c>
    </row>
    <row r="67" spans="1:23" s="24" customFormat="1">
      <c r="A67" s="89"/>
      <c r="B67" s="90"/>
      <c r="C67" s="90"/>
      <c r="D67" s="37"/>
      <c r="E67" s="27"/>
      <c r="F67" s="41" t="s">
        <v>77</v>
      </c>
      <c r="G67" s="107" t="s">
        <v>63</v>
      </c>
      <c r="H67" s="86" t="s">
        <v>108</v>
      </c>
      <c r="I67" s="16">
        <v>96.8</v>
      </c>
      <c r="J67" s="15">
        <f t="shared" si="1"/>
        <v>24200</v>
      </c>
      <c r="K67" s="5">
        <v>43069</v>
      </c>
      <c r="U67" s="60">
        <v>102214</v>
      </c>
      <c r="V67" s="5">
        <v>43069</v>
      </c>
      <c r="W67" s="60" t="s">
        <v>127</v>
      </c>
    </row>
    <row r="68" spans="1:23" s="24" customFormat="1">
      <c r="A68" s="89"/>
      <c r="B68" s="90"/>
      <c r="C68" s="90"/>
      <c r="D68" s="37"/>
      <c r="E68" s="27"/>
      <c r="F68" s="41" t="s">
        <v>78</v>
      </c>
      <c r="G68" s="107" t="s">
        <v>62</v>
      </c>
      <c r="H68" s="86" t="s">
        <v>79</v>
      </c>
      <c r="I68" s="16">
        <v>221.07</v>
      </c>
      <c r="J68" s="15">
        <f t="shared" si="1"/>
        <v>5526.75</v>
      </c>
      <c r="K68" s="5">
        <v>43069</v>
      </c>
      <c r="U68" s="60">
        <v>112866</v>
      </c>
      <c r="V68" s="5">
        <v>43069</v>
      </c>
      <c r="W68" s="60" t="s">
        <v>127</v>
      </c>
    </row>
    <row r="69" spans="1:23" s="24" customFormat="1">
      <c r="A69" s="89"/>
      <c r="B69" s="90"/>
      <c r="C69" s="89"/>
      <c r="D69" s="37"/>
      <c r="E69" s="27"/>
      <c r="F69" s="41" t="s">
        <v>80</v>
      </c>
      <c r="G69" s="107" t="s">
        <v>62</v>
      </c>
      <c r="H69" s="86" t="s">
        <v>91</v>
      </c>
      <c r="I69" s="16">
        <v>44.21</v>
      </c>
      <c r="J69" s="15">
        <f t="shared" si="1"/>
        <v>176.84</v>
      </c>
      <c r="K69" s="5">
        <v>43069</v>
      </c>
      <c r="U69" s="60">
        <v>102499</v>
      </c>
      <c r="V69" s="5">
        <v>43069</v>
      </c>
      <c r="W69" s="60" t="s">
        <v>127</v>
      </c>
    </row>
    <row r="70" spans="1:23" s="24" customFormat="1">
      <c r="A70" s="89"/>
      <c r="B70" s="90"/>
      <c r="C70" s="89"/>
      <c r="D70" s="37"/>
      <c r="E70" s="27"/>
      <c r="F70" s="41" t="s">
        <v>81</v>
      </c>
      <c r="G70" s="107" t="s">
        <v>62</v>
      </c>
      <c r="H70" s="86" t="s">
        <v>112</v>
      </c>
      <c r="I70" s="16">
        <v>645.29</v>
      </c>
      <c r="J70" s="15">
        <f t="shared" si="1"/>
        <v>596247.96</v>
      </c>
      <c r="K70" s="5">
        <v>43069</v>
      </c>
      <c r="U70" s="60">
        <v>111325</v>
      </c>
      <c r="V70" s="5">
        <v>43069</v>
      </c>
      <c r="W70" s="60" t="s">
        <v>127</v>
      </c>
    </row>
    <row r="71" spans="1:23" s="24" customFormat="1">
      <c r="A71" s="89"/>
      <c r="B71" s="90"/>
      <c r="C71" s="91"/>
      <c r="D71" s="37"/>
      <c r="E71" s="27"/>
      <c r="F71" s="41" t="s">
        <v>83</v>
      </c>
      <c r="G71" s="108" t="s">
        <v>62</v>
      </c>
      <c r="H71" s="86" t="s">
        <v>288</v>
      </c>
      <c r="I71" s="16">
        <v>245</v>
      </c>
      <c r="J71" s="15">
        <f t="shared" si="1"/>
        <v>877835</v>
      </c>
      <c r="K71" s="5">
        <v>43173</v>
      </c>
      <c r="U71" s="60">
        <v>112489</v>
      </c>
      <c r="V71" s="5">
        <v>43173</v>
      </c>
      <c r="W71" s="60" t="s">
        <v>147</v>
      </c>
    </row>
    <row r="72" spans="1:23" s="24" customFormat="1">
      <c r="A72" s="89"/>
      <c r="B72" s="90"/>
      <c r="C72" s="91"/>
      <c r="D72" s="37"/>
      <c r="E72" s="27"/>
      <c r="F72" s="35" t="s">
        <v>84</v>
      </c>
      <c r="G72" s="108" t="s">
        <v>62</v>
      </c>
      <c r="H72" s="87" t="s">
        <v>85</v>
      </c>
      <c r="I72" s="36">
        <v>203</v>
      </c>
      <c r="J72" s="59">
        <f t="shared" si="1"/>
        <v>203</v>
      </c>
      <c r="K72" s="5">
        <v>43097</v>
      </c>
      <c r="U72" s="60"/>
      <c r="V72" s="5">
        <v>43097</v>
      </c>
      <c r="W72" s="60" t="s">
        <v>148</v>
      </c>
    </row>
    <row r="73" spans="1:23" s="24" customFormat="1">
      <c r="A73" s="89"/>
      <c r="B73" s="90"/>
      <c r="C73" s="91"/>
      <c r="D73" s="37"/>
      <c r="E73" s="27"/>
      <c r="F73" s="35" t="s">
        <v>86</v>
      </c>
      <c r="G73" s="108" t="s">
        <v>62</v>
      </c>
      <c r="H73" s="87" t="s">
        <v>82</v>
      </c>
      <c r="I73" s="36">
        <v>79.650000000000006</v>
      </c>
      <c r="J73" s="59">
        <f t="shared" si="1"/>
        <v>159.30000000000001</v>
      </c>
      <c r="K73" s="5">
        <v>43097</v>
      </c>
      <c r="U73" s="60"/>
      <c r="V73" s="5">
        <v>43097</v>
      </c>
      <c r="W73" s="60" t="s">
        <v>147</v>
      </c>
    </row>
    <row r="74" spans="1:23" s="24" customFormat="1">
      <c r="A74" s="89"/>
      <c r="B74" s="90"/>
      <c r="C74" s="91"/>
      <c r="D74" s="37"/>
      <c r="E74" s="27"/>
      <c r="F74" s="35" t="s">
        <v>87</v>
      </c>
      <c r="G74" s="108" t="s">
        <v>62</v>
      </c>
      <c r="H74" s="87" t="s">
        <v>82</v>
      </c>
      <c r="I74" s="36">
        <v>76.7</v>
      </c>
      <c r="J74" s="59">
        <f t="shared" si="1"/>
        <v>153.4</v>
      </c>
      <c r="K74" s="5">
        <v>43097</v>
      </c>
      <c r="U74" s="60">
        <v>115322</v>
      </c>
      <c r="V74" s="5">
        <v>43097</v>
      </c>
      <c r="W74" s="60" t="s">
        <v>147</v>
      </c>
    </row>
    <row r="75" spans="1:23" s="24" customFormat="1">
      <c r="A75" s="89"/>
      <c r="B75" s="90"/>
      <c r="C75" s="91"/>
      <c r="D75" s="37"/>
      <c r="E75" s="27"/>
      <c r="F75" s="35" t="s">
        <v>88</v>
      </c>
      <c r="G75" s="108" t="s">
        <v>62</v>
      </c>
      <c r="H75" s="87" t="s">
        <v>82</v>
      </c>
      <c r="I75" s="36">
        <v>76.7</v>
      </c>
      <c r="J75" s="59">
        <f t="shared" si="1"/>
        <v>153.4</v>
      </c>
      <c r="K75" s="5">
        <v>43097</v>
      </c>
      <c r="U75" s="60"/>
      <c r="V75" s="5">
        <v>43097</v>
      </c>
      <c r="W75" s="60" t="s">
        <v>147</v>
      </c>
    </row>
    <row r="76" spans="1:23" s="24" customFormat="1">
      <c r="A76" s="89"/>
      <c r="B76" s="90"/>
      <c r="C76" s="91"/>
      <c r="D76" s="37"/>
      <c r="E76" s="27"/>
      <c r="F76" s="41" t="s">
        <v>89</v>
      </c>
      <c r="G76" s="108" t="s">
        <v>62</v>
      </c>
      <c r="H76" s="87" t="s">
        <v>82</v>
      </c>
      <c r="I76" s="36">
        <v>44.84</v>
      </c>
      <c r="J76" s="59">
        <f t="shared" si="1"/>
        <v>89.68</v>
      </c>
      <c r="K76" s="5">
        <v>43097</v>
      </c>
      <c r="U76" s="60"/>
      <c r="V76" s="5">
        <v>43097</v>
      </c>
      <c r="W76" s="60" t="s">
        <v>147</v>
      </c>
    </row>
    <row r="77" spans="1:23" s="24" customFormat="1">
      <c r="A77" s="89"/>
      <c r="B77" s="90"/>
      <c r="C77" s="91"/>
      <c r="D77" s="37"/>
      <c r="E77" s="27"/>
      <c r="F77" s="41" t="s">
        <v>90</v>
      </c>
      <c r="G77" s="108" t="s">
        <v>62</v>
      </c>
      <c r="H77" s="87" t="s">
        <v>82</v>
      </c>
      <c r="I77" s="36">
        <v>106.2</v>
      </c>
      <c r="J77" s="59">
        <f t="shared" si="1"/>
        <v>212.4</v>
      </c>
      <c r="K77" s="5">
        <v>43097</v>
      </c>
      <c r="U77" s="60">
        <v>115319</v>
      </c>
      <c r="V77" s="5">
        <v>43097</v>
      </c>
      <c r="W77" s="60" t="s">
        <v>147</v>
      </c>
    </row>
    <row r="78" spans="1:23" s="24" customFormat="1">
      <c r="A78" s="89"/>
      <c r="B78" s="90"/>
      <c r="C78" s="91"/>
      <c r="D78" s="37"/>
      <c r="E78" s="27"/>
      <c r="F78" s="41" t="s">
        <v>96</v>
      </c>
      <c r="G78" s="108" t="s">
        <v>62</v>
      </c>
      <c r="H78" s="81" t="s">
        <v>85</v>
      </c>
      <c r="I78" s="46">
        <v>137.75</v>
      </c>
      <c r="J78" s="15">
        <f t="shared" ref="J78:J187" si="2">H78*I78</f>
        <v>137.75</v>
      </c>
      <c r="K78" s="5">
        <v>43098</v>
      </c>
      <c r="U78" s="60"/>
      <c r="V78" s="5">
        <v>43098</v>
      </c>
      <c r="W78" s="60" t="s">
        <v>148</v>
      </c>
    </row>
    <row r="79" spans="1:23" s="24" customFormat="1">
      <c r="A79" s="89"/>
      <c r="B79" s="90"/>
      <c r="C79" s="91"/>
      <c r="D79" s="37"/>
      <c r="E79" s="27"/>
      <c r="F79" s="49" t="s">
        <v>98</v>
      </c>
      <c r="G79" s="108" t="s">
        <v>62</v>
      </c>
      <c r="H79" s="81" t="s">
        <v>284</v>
      </c>
      <c r="I79" s="46">
        <v>251.02</v>
      </c>
      <c r="J79" s="59">
        <f t="shared" si="2"/>
        <v>22591.8</v>
      </c>
      <c r="K79" s="5">
        <v>43098</v>
      </c>
      <c r="U79" s="60">
        <v>108990</v>
      </c>
      <c r="V79" s="5">
        <v>43098</v>
      </c>
      <c r="W79" s="60" t="s">
        <v>148</v>
      </c>
    </row>
    <row r="80" spans="1:23" s="24" customFormat="1">
      <c r="A80" s="89"/>
      <c r="B80" s="90"/>
      <c r="C80" s="91"/>
      <c r="D80" s="37"/>
      <c r="E80" s="27"/>
      <c r="F80" s="49" t="s">
        <v>99</v>
      </c>
      <c r="G80" s="108" t="s">
        <v>62</v>
      </c>
      <c r="H80" s="81" t="s">
        <v>48</v>
      </c>
      <c r="I80" s="46">
        <v>319</v>
      </c>
      <c r="J80" s="59">
        <f t="shared" si="2"/>
        <v>15950</v>
      </c>
      <c r="K80" s="5">
        <v>43098</v>
      </c>
      <c r="U80" s="60">
        <v>109693</v>
      </c>
      <c r="V80" s="5">
        <v>43098</v>
      </c>
      <c r="W80" s="60" t="s">
        <v>148</v>
      </c>
    </row>
    <row r="81" spans="1:23" s="24" customFormat="1">
      <c r="A81" s="89"/>
      <c r="B81" s="90"/>
      <c r="C81" s="91"/>
      <c r="D81" s="37"/>
      <c r="E81" s="27"/>
      <c r="F81" s="49" t="s">
        <v>100</v>
      </c>
      <c r="G81" s="108" t="s">
        <v>62</v>
      </c>
      <c r="H81" s="81" t="s">
        <v>102</v>
      </c>
      <c r="I81" s="46">
        <v>304.51</v>
      </c>
      <c r="J81" s="59">
        <f t="shared" si="2"/>
        <v>913.53</v>
      </c>
      <c r="K81" s="5">
        <v>43098</v>
      </c>
      <c r="U81" s="60"/>
      <c r="V81" s="5">
        <v>43098</v>
      </c>
      <c r="W81" s="60" t="s">
        <v>148</v>
      </c>
    </row>
    <row r="82" spans="1:23" s="24" customFormat="1">
      <c r="A82" s="89"/>
      <c r="B82" s="90"/>
      <c r="C82" s="91"/>
      <c r="D82" s="37"/>
      <c r="E82" s="27"/>
      <c r="F82" s="49" t="s">
        <v>101</v>
      </c>
      <c r="G82" s="108" t="s">
        <v>62</v>
      </c>
      <c r="H82" s="81" t="s">
        <v>85</v>
      </c>
      <c r="I82" s="46">
        <v>275.52</v>
      </c>
      <c r="J82" s="59">
        <f t="shared" si="2"/>
        <v>275.52</v>
      </c>
      <c r="K82" s="5">
        <v>43098</v>
      </c>
      <c r="U82" s="60"/>
      <c r="V82" s="5">
        <v>43098</v>
      </c>
      <c r="W82" s="60" t="s">
        <v>148</v>
      </c>
    </row>
    <row r="83" spans="1:23" s="24" customFormat="1">
      <c r="A83" s="89"/>
      <c r="B83" s="90"/>
      <c r="C83" s="92"/>
      <c r="D83" s="45"/>
      <c r="E83" s="27"/>
      <c r="F83" s="44" t="s">
        <v>150</v>
      </c>
      <c r="G83" s="107" t="s">
        <v>65</v>
      </c>
      <c r="H83" s="86" t="s">
        <v>287</v>
      </c>
      <c r="I83" s="16">
        <v>2655</v>
      </c>
      <c r="J83" s="15">
        <f t="shared" si="2"/>
        <v>188505</v>
      </c>
      <c r="K83" s="5">
        <v>42844</v>
      </c>
      <c r="U83" s="60">
        <v>110417</v>
      </c>
      <c r="V83" s="5">
        <v>42844</v>
      </c>
      <c r="W83" s="60" t="s">
        <v>123</v>
      </c>
    </row>
    <row r="84" spans="1:23" s="24" customFormat="1">
      <c r="A84" s="89"/>
      <c r="B84" s="90"/>
      <c r="C84" s="92"/>
      <c r="D84" s="45"/>
      <c r="E84" s="27"/>
      <c r="F84" s="50" t="s">
        <v>104</v>
      </c>
      <c r="G84" s="107" t="s">
        <v>65</v>
      </c>
      <c r="H84" s="86" t="s">
        <v>102</v>
      </c>
      <c r="I84" s="16">
        <v>5091.7</v>
      </c>
      <c r="J84" s="15">
        <f t="shared" si="2"/>
        <v>15275.099999999999</v>
      </c>
      <c r="K84" s="5">
        <v>43230</v>
      </c>
      <c r="U84" s="60"/>
      <c r="V84" s="5">
        <v>43230</v>
      </c>
      <c r="W84" s="67" t="s">
        <v>146</v>
      </c>
    </row>
    <row r="85" spans="1:23" s="24" customFormat="1">
      <c r="A85" s="89"/>
      <c r="B85" s="90"/>
      <c r="C85" s="92"/>
      <c r="D85" s="45"/>
      <c r="E85" s="27"/>
      <c r="F85" s="50" t="s">
        <v>105</v>
      </c>
      <c r="G85" s="107" t="s">
        <v>65</v>
      </c>
      <c r="H85" s="86" t="s">
        <v>103</v>
      </c>
      <c r="I85" s="16">
        <v>5091.7</v>
      </c>
      <c r="J85" s="15">
        <f t="shared" si="2"/>
        <v>45825.299999999996</v>
      </c>
      <c r="K85" s="5">
        <v>43230</v>
      </c>
      <c r="U85" s="60"/>
      <c r="V85" s="5">
        <v>43230</v>
      </c>
      <c r="W85" s="67" t="s">
        <v>146</v>
      </c>
    </row>
    <row r="86" spans="1:23" s="24" customFormat="1">
      <c r="A86" s="89"/>
      <c r="B86" s="90"/>
      <c r="C86" s="93"/>
      <c r="D86" s="37"/>
      <c r="E86" s="27"/>
      <c r="F86" s="50" t="s">
        <v>106</v>
      </c>
      <c r="G86" s="107" t="s">
        <v>62</v>
      </c>
      <c r="H86" s="86" t="s">
        <v>82</v>
      </c>
      <c r="I86" s="16">
        <v>165.2</v>
      </c>
      <c r="J86" s="15">
        <f t="shared" si="2"/>
        <v>330.4</v>
      </c>
      <c r="K86" s="5">
        <v>43230</v>
      </c>
      <c r="U86" s="60">
        <v>111273</v>
      </c>
      <c r="V86" s="5">
        <v>43230</v>
      </c>
      <c r="W86" s="67" t="s">
        <v>146</v>
      </c>
    </row>
    <row r="87" spans="1:23" s="24" customFormat="1">
      <c r="A87" s="89"/>
      <c r="B87" s="90"/>
      <c r="C87" s="93"/>
      <c r="D87" s="37"/>
      <c r="E87" s="27"/>
      <c r="F87" s="50" t="s">
        <v>133</v>
      </c>
      <c r="G87" s="107" t="s">
        <v>62</v>
      </c>
      <c r="H87" s="86" t="s">
        <v>82</v>
      </c>
      <c r="I87" s="16">
        <v>171.31</v>
      </c>
      <c r="J87" s="15">
        <f t="shared" si="2"/>
        <v>342.62</v>
      </c>
      <c r="K87" s="5">
        <v>43301</v>
      </c>
      <c r="U87" s="60"/>
      <c r="V87" s="5">
        <v>43301</v>
      </c>
      <c r="W87" s="60" t="s">
        <v>137</v>
      </c>
    </row>
    <row r="88" spans="1:23" s="24" customFormat="1">
      <c r="A88" s="89"/>
      <c r="B88" s="90"/>
      <c r="C88" s="92"/>
      <c r="D88" s="45"/>
      <c r="E88" s="27"/>
      <c r="F88" s="50" t="s">
        <v>134</v>
      </c>
      <c r="G88" s="107" t="s">
        <v>64</v>
      </c>
      <c r="H88" s="86" t="s">
        <v>282</v>
      </c>
      <c r="I88" s="16">
        <v>1366.44</v>
      </c>
      <c r="J88" s="15">
        <f t="shared" si="2"/>
        <v>24595.920000000002</v>
      </c>
      <c r="K88" s="5">
        <v>43301</v>
      </c>
      <c r="U88" s="60"/>
      <c r="V88" s="5">
        <v>43301</v>
      </c>
      <c r="W88" s="60" t="s">
        <v>137</v>
      </c>
    </row>
    <row r="89" spans="1:23" s="24" customFormat="1">
      <c r="A89" s="89"/>
      <c r="B89" s="90"/>
      <c r="C89" s="92"/>
      <c r="D89" s="45"/>
      <c r="E89" s="27"/>
      <c r="F89" s="50" t="s">
        <v>135</v>
      </c>
      <c r="G89" s="107" t="s">
        <v>64</v>
      </c>
      <c r="H89" s="86" t="s">
        <v>51</v>
      </c>
      <c r="I89" s="16">
        <v>1579.29</v>
      </c>
      <c r="J89" s="15">
        <f t="shared" si="2"/>
        <v>15792.9</v>
      </c>
      <c r="K89" s="5">
        <v>43301</v>
      </c>
      <c r="U89" s="60"/>
      <c r="V89" s="5">
        <v>43301</v>
      </c>
      <c r="W89" s="60" t="s">
        <v>137</v>
      </c>
    </row>
    <row r="90" spans="1:23" s="24" customFormat="1">
      <c r="A90" s="89"/>
      <c r="B90" s="90"/>
      <c r="C90" s="93"/>
      <c r="D90" s="37"/>
      <c r="E90" s="27"/>
      <c r="F90" s="50" t="s">
        <v>136</v>
      </c>
      <c r="G90" s="107" t="s">
        <v>62</v>
      </c>
      <c r="H90" s="86" t="s">
        <v>107</v>
      </c>
      <c r="I90" s="16">
        <v>64.78</v>
      </c>
      <c r="J90" s="15">
        <f t="shared" si="2"/>
        <v>388.68</v>
      </c>
      <c r="K90" s="5">
        <v>43301</v>
      </c>
      <c r="U90" s="60"/>
      <c r="V90" s="5">
        <v>43301</v>
      </c>
      <c r="W90" s="60" t="s">
        <v>137</v>
      </c>
    </row>
    <row r="91" spans="1:23" s="24" customFormat="1">
      <c r="A91" s="94"/>
      <c r="B91" s="95"/>
      <c r="C91" s="92"/>
      <c r="D91" s="45"/>
      <c r="E91" s="27"/>
      <c r="F91" s="50" t="s">
        <v>128</v>
      </c>
      <c r="G91" s="107" t="s">
        <v>62</v>
      </c>
      <c r="H91" s="86" t="s">
        <v>102</v>
      </c>
      <c r="I91" s="16">
        <v>83.5</v>
      </c>
      <c r="J91" s="15">
        <f t="shared" si="2"/>
        <v>250.5</v>
      </c>
      <c r="K91" s="5">
        <v>43301</v>
      </c>
      <c r="U91" s="60"/>
      <c r="V91" s="5">
        <v>43301</v>
      </c>
      <c r="W91" s="60" t="s">
        <v>137</v>
      </c>
    </row>
    <row r="92" spans="1:23" s="24" customFormat="1">
      <c r="A92" s="89"/>
      <c r="B92" s="90"/>
      <c r="C92" s="93"/>
      <c r="D92" s="37"/>
      <c r="E92" s="27"/>
      <c r="F92" s="50" t="s">
        <v>129</v>
      </c>
      <c r="G92" s="107" t="s">
        <v>62</v>
      </c>
      <c r="H92" s="86" t="s">
        <v>82</v>
      </c>
      <c r="I92" s="16">
        <v>152.6</v>
      </c>
      <c r="J92" s="15">
        <f t="shared" si="2"/>
        <v>305.2</v>
      </c>
      <c r="K92" s="5">
        <v>43301</v>
      </c>
      <c r="U92" s="60"/>
      <c r="V92" s="5">
        <v>43301</v>
      </c>
      <c r="W92" s="60" t="s">
        <v>137</v>
      </c>
    </row>
    <row r="93" spans="1:23" s="24" customFormat="1">
      <c r="A93" s="89"/>
      <c r="B93" s="90"/>
      <c r="C93" s="93"/>
      <c r="D93" s="37"/>
      <c r="E93" s="110"/>
      <c r="F93" s="44" t="s">
        <v>130</v>
      </c>
      <c r="G93" s="112" t="s">
        <v>62</v>
      </c>
      <c r="H93" s="86" t="s">
        <v>82</v>
      </c>
      <c r="I93" s="16">
        <v>106.2</v>
      </c>
      <c r="J93" s="15">
        <f t="shared" si="2"/>
        <v>212.4</v>
      </c>
      <c r="K93" s="5">
        <v>43301</v>
      </c>
      <c r="U93" s="60"/>
      <c r="V93" s="5">
        <v>43301</v>
      </c>
      <c r="W93" s="60" t="s">
        <v>137</v>
      </c>
    </row>
    <row r="94" spans="1:23" s="24" customFormat="1">
      <c r="A94" s="89"/>
      <c r="B94" s="90"/>
      <c r="C94" s="93"/>
      <c r="D94" s="37"/>
      <c r="E94" s="110"/>
      <c r="F94" s="44" t="s">
        <v>131</v>
      </c>
      <c r="G94" s="112" t="s">
        <v>62</v>
      </c>
      <c r="H94" s="86" t="s">
        <v>82</v>
      </c>
      <c r="I94" s="16">
        <v>61.9</v>
      </c>
      <c r="J94" s="15">
        <f t="shared" si="2"/>
        <v>123.8</v>
      </c>
      <c r="K94" s="5">
        <v>43301</v>
      </c>
      <c r="U94" s="60"/>
      <c r="V94" s="5">
        <v>43301</v>
      </c>
      <c r="W94" s="60" t="s">
        <v>137</v>
      </c>
    </row>
    <row r="95" spans="1:23" s="24" customFormat="1">
      <c r="A95" s="89"/>
      <c r="B95" s="90"/>
      <c r="C95" s="93"/>
      <c r="D95" s="37"/>
      <c r="E95" s="110"/>
      <c r="F95" s="44" t="s">
        <v>132</v>
      </c>
      <c r="G95" s="112" t="s">
        <v>62</v>
      </c>
      <c r="H95" s="86" t="s">
        <v>82</v>
      </c>
      <c r="I95" s="16">
        <v>56.14</v>
      </c>
      <c r="J95" s="15">
        <f t="shared" si="2"/>
        <v>112.28</v>
      </c>
      <c r="K95" s="5">
        <v>43301</v>
      </c>
      <c r="U95" s="60"/>
      <c r="V95" s="5">
        <v>43301</v>
      </c>
      <c r="W95" s="60" t="s">
        <v>137</v>
      </c>
    </row>
    <row r="96" spans="1:23" s="24" customFormat="1">
      <c r="A96" s="89"/>
      <c r="B96" s="90"/>
      <c r="C96" s="91"/>
      <c r="D96" s="37"/>
      <c r="E96" s="110"/>
      <c r="F96" s="49" t="s">
        <v>294</v>
      </c>
      <c r="G96" s="113" t="s">
        <v>296</v>
      </c>
      <c r="H96" s="81">
        <v>4</v>
      </c>
      <c r="I96" s="16">
        <v>378.10739999999998</v>
      </c>
      <c r="J96" s="15">
        <f t="shared" si="2"/>
        <v>1512.4295999999999</v>
      </c>
      <c r="K96" s="5">
        <v>43388</v>
      </c>
      <c r="U96" s="60"/>
      <c r="V96" s="77"/>
      <c r="W96" s="76"/>
    </row>
    <row r="97" spans="1:23" s="24" customFormat="1">
      <c r="A97" s="96"/>
      <c r="B97" s="97"/>
      <c r="C97" s="98"/>
      <c r="D97" s="62"/>
      <c r="E97" s="110"/>
      <c r="F97" s="49" t="s">
        <v>295</v>
      </c>
      <c r="G97" s="114" t="s">
        <v>297</v>
      </c>
      <c r="H97" s="81">
        <v>1</v>
      </c>
      <c r="I97" s="16">
        <v>792.96</v>
      </c>
      <c r="J97" s="15">
        <f t="shared" si="2"/>
        <v>792.96</v>
      </c>
      <c r="K97" s="5">
        <v>43388</v>
      </c>
      <c r="U97" s="60"/>
      <c r="V97" s="77"/>
      <c r="W97" s="76"/>
    </row>
    <row r="98" spans="1:23" s="24" customFormat="1">
      <c r="A98" s="94"/>
      <c r="B98" s="95"/>
      <c r="C98" s="99"/>
      <c r="D98" s="45"/>
      <c r="E98" s="110"/>
      <c r="F98" s="49" t="s">
        <v>156</v>
      </c>
      <c r="G98" s="115"/>
      <c r="H98" s="100">
        <v>5</v>
      </c>
      <c r="I98" s="101">
        <v>2205.9</v>
      </c>
      <c r="J98" s="102">
        <f t="shared" si="2"/>
        <v>11029.5</v>
      </c>
      <c r="K98" s="5">
        <v>43388</v>
      </c>
      <c r="U98" s="76"/>
      <c r="V98" s="88"/>
      <c r="W98" s="76"/>
    </row>
    <row r="99" spans="1:23" s="24" customFormat="1">
      <c r="A99" s="94"/>
      <c r="B99" s="95"/>
      <c r="C99" s="99"/>
      <c r="D99" s="45"/>
      <c r="E99" s="110"/>
      <c r="F99" s="49" t="s">
        <v>157</v>
      </c>
      <c r="G99" s="116">
        <v>0.5</v>
      </c>
      <c r="H99" s="100">
        <v>4</v>
      </c>
      <c r="I99" s="101">
        <v>4809.04</v>
      </c>
      <c r="J99" s="102">
        <f t="shared" si="2"/>
        <v>19236.16</v>
      </c>
      <c r="K99" s="5">
        <v>43388</v>
      </c>
      <c r="U99" s="76"/>
      <c r="V99" s="88"/>
      <c r="W99" s="76"/>
    </row>
    <row r="100" spans="1:23" s="24" customFormat="1">
      <c r="A100" s="94"/>
      <c r="B100" s="95"/>
      <c r="C100" s="99"/>
      <c r="D100" s="45"/>
      <c r="E100" s="110"/>
      <c r="F100" s="49" t="s">
        <v>158</v>
      </c>
      <c r="G100" s="117" t="s">
        <v>159</v>
      </c>
      <c r="H100" s="100">
        <v>10</v>
      </c>
      <c r="I100" s="101">
        <v>1242</v>
      </c>
      <c r="J100" s="102">
        <f t="shared" si="2"/>
        <v>12420</v>
      </c>
      <c r="K100" s="5">
        <v>43388</v>
      </c>
      <c r="U100" s="76"/>
      <c r="V100" s="88"/>
      <c r="W100" s="76"/>
    </row>
    <row r="101" spans="1:23" s="24" customFormat="1">
      <c r="A101" s="94"/>
      <c r="B101" s="95"/>
      <c r="C101" s="99"/>
      <c r="D101" s="45"/>
      <c r="E101" s="110"/>
      <c r="F101" s="49" t="s">
        <v>160</v>
      </c>
      <c r="G101" s="117" t="s">
        <v>161</v>
      </c>
      <c r="H101" s="100">
        <v>10</v>
      </c>
      <c r="I101" s="101">
        <v>804.78</v>
      </c>
      <c r="J101" s="102">
        <f t="shared" si="2"/>
        <v>8047.7999999999993</v>
      </c>
      <c r="K101" s="5">
        <v>43388</v>
      </c>
      <c r="U101" s="76"/>
      <c r="V101" s="88"/>
      <c r="W101" s="76"/>
    </row>
    <row r="102" spans="1:23" s="24" customFormat="1">
      <c r="A102" s="94"/>
      <c r="B102" s="95"/>
      <c r="C102" s="99"/>
      <c r="D102" s="45"/>
      <c r="E102" s="110"/>
      <c r="F102" s="49" t="s">
        <v>162</v>
      </c>
      <c r="G102" s="117" t="s">
        <v>163</v>
      </c>
      <c r="H102" s="100">
        <v>1</v>
      </c>
      <c r="I102" s="101">
        <v>23373</v>
      </c>
      <c r="J102" s="102">
        <f t="shared" si="2"/>
        <v>23373</v>
      </c>
      <c r="K102" s="5">
        <v>43388</v>
      </c>
      <c r="U102" s="76"/>
      <c r="V102" s="88"/>
      <c r="W102" s="76"/>
    </row>
    <row r="103" spans="1:23" s="24" customFormat="1">
      <c r="A103" s="94"/>
      <c r="B103" s="95"/>
      <c r="C103" s="99"/>
      <c r="D103" s="45"/>
      <c r="E103" s="110"/>
      <c r="F103" s="49" t="s">
        <v>164</v>
      </c>
      <c r="G103" s="117" t="s">
        <v>165</v>
      </c>
      <c r="H103" s="100">
        <v>50</v>
      </c>
      <c r="I103" s="101">
        <v>546.72</v>
      </c>
      <c r="J103" s="102">
        <f t="shared" si="2"/>
        <v>27336</v>
      </c>
      <c r="K103" s="5">
        <v>43388</v>
      </c>
      <c r="U103" s="76"/>
      <c r="V103" s="88"/>
      <c r="W103" s="76"/>
    </row>
    <row r="104" spans="1:23" s="24" customFormat="1">
      <c r="A104" s="94"/>
      <c r="B104" s="95"/>
      <c r="C104" s="99"/>
      <c r="D104" s="45"/>
      <c r="E104" s="110"/>
      <c r="F104" s="49" t="s">
        <v>166</v>
      </c>
      <c r="G104" s="117"/>
      <c r="H104" s="100">
        <v>12</v>
      </c>
      <c r="I104" s="101">
        <v>1578.98</v>
      </c>
      <c r="J104" s="102">
        <f t="shared" si="2"/>
        <v>18947.760000000002</v>
      </c>
      <c r="K104" s="5">
        <v>43388</v>
      </c>
      <c r="U104" s="76"/>
      <c r="V104" s="88"/>
      <c r="W104" s="76"/>
    </row>
    <row r="105" spans="1:23" s="24" customFormat="1">
      <c r="A105" s="94"/>
      <c r="B105" s="95"/>
      <c r="C105" s="99"/>
      <c r="D105" s="45"/>
      <c r="E105" s="110"/>
      <c r="F105" s="49" t="s">
        <v>167</v>
      </c>
      <c r="G105" s="117"/>
      <c r="H105" s="100">
        <v>36</v>
      </c>
      <c r="I105" s="101">
        <v>546.72</v>
      </c>
      <c r="J105" s="102">
        <f t="shared" si="2"/>
        <v>19681.920000000002</v>
      </c>
      <c r="K105" s="5">
        <v>43388</v>
      </c>
      <c r="U105" s="76"/>
      <c r="V105" s="88"/>
      <c r="W105" s="76"/>
    </row>
    <row r="106" spans="1:23" s="24" customFormat="1">
      <c r="A106" s="94"/>
      <c r="B106" s="95"/>
      <c r="C106" s="99"/>
      <c r="D106" s="45"/>
      <c r="E106" s="110"/>
      <c r="F106" s="49" t="s">
        <v>168</v>
      </c>
      <c r="G106" s="117"/>
      <c r="H106" s="100">
        <v>10</v>
      </c>
      <c r="I106" s="101">
        <v>855</v>
      </c>
      <c r="J106" s="102">
        <f t="shared" si="2"/>
        <v>8550</v>
      </c>
      <c r="K106" s="5">
        <v>43388</v>
      </c>
      <c r="U106" s="76"/>
      <c r="V106" s="88"/>
      <c r="W106" s="76"/>
    </row>
    <row r="107" spans="1:23" s="24" customFormat="1">
      <c r="A107" s="94"/>
      <c r="B107" s="95"/>
      <c r="C107" s="99"/>
      <c r="D107" s="45"/>
      <c r="E107" s="110"/>
      <c r="F107" s="49" t="s">
        <v>169</v>
      </c>
      <c r="G107" s="117"/>
      <c r="H107" s="100">
        <v>3000</v>
      </c>
      <c r="I107" s="101">
        <v>113.4</v>
      </c>
      <c r="J107" s="102">
        <f t="shared" si="2"/>
        <v>340200</v>
      </c>
      <c r="K107" s="5">
        <v>43388</v>
      </c>
      <c r="U107" s="76"/>
      <c r="V107" s="88"/>
      <c r="W107" s="76"/>
    </row>
    <row r="108" spans="1:23" s="24" customFormat="1">
      <c r="A108" s="94"/>
      <c r="B108" s="95"/>
      <c r="C108" s="99"/>
      <c r="D108" s="45"/>
      <c r="E108" s="110"/>
      <c r="F108" s="124" t="s">
        <v>170</v>
      </c>
      <c r="G108" s="117" t="s">
        <v>171</v>
      </c>
      <c r="H108" s="100">
        <v>50</v>
      </c>
      <c r="I108" s="101">
        <v>270</v>
      </c>
      <c r="J108" s="102">
        <f t="shared" si="2"/>
        <v>13500</v>
      </c>
      <c r="K108" s="5">
        <v>43388</v>
      </c>
      <c r="U108" s="76"/>
      <c r="V108" s="88"/>
      <c r="W108" s="76"/>
    </row>
    <row r="109" spans="1:23" s="24" customFormat="1">
      <c r="A109" s="94"/>
      <c r="B109" s="95"/>
      <c r="C109" s="99"/>
      <c r="D109" s="45"/>
      <c r="E109" s="110"/>
      <c r="F109" s="49" t="s">
        <v>172</v>
      </c>
      <c r="G109" s="118" t="s">
        <v>173</v>
      </c>
      <c r="H109" s="100">
        <v>50</v>
      </c>
      <c r="I109" s="101">
        <v>1520.78</v>
      </c>
      <c r="J109" s="102">
        <f t="shared" si="2"/>
        <v>76039</v>
      </c>
      <c r="K109" s="5">
        <v>43388</v>
      </c>
      <c r="U109" s="76"/>
      <c r="V109" s="88"/>
      <c r="W109" s="76"/>
    </row>
    <row r="110" spans="1:23" s="24" customFormat="1">
      <c r="A110" s="94"/>
      <c r="B110" s="95"/>
      <c r="C110" s="99"/>
      <c r="D110" s="45"/>
      <c r="E110" s="110"/>
      <c r="F110" s="125" t="s">
        <v>298</v>
      </c>
      <c r="G110" s="119" t="s">
        <v>174</v>
      </c>
      <c r="H110" s="100">
        <v>100</v>
      </c>
      <c r="I110" s="103">
        <v>65.56</v>
      </c>
      <c r="J110" s="104">
        <f t="shared" si="2"/>
        <v>6556</v>
      </c>
      <c r="K110" s="5">
        <v>43388</v>
      </c>
      <c r="U110" s="76"/>
      <c r="V110" s="88"/>
      <c r="W110" s="76"/>
    </row>
    <row r="111" spans="1:23" s="24" customFormat="1">
      <c r="A111" s="94"/>
      <c r="B111" s="95"/>
      <c r="C111" s="99"/>
      <c r="D111" s="45"/>
      <c r="E111" s="110"/>
      <c r="F111" s="126" t="s">
        <v>175</v>
      </c>
      <c r="G111" s="117" t="s">
        <v>173</v>
      </c>
      <c r="H111" s="100">
        <v>40</v>
      </c>
      <c r="I111" s="101">
        <v>925.75</v>
      </c>
      <c r="J111" s="102">
        <f t="shared" si="2"/>
        <v>37030</v>
      </c>
      <c r="K111" s="5">
        <v>43388</v>
      </c>
      <c r="U111" s="76"/>
      <c r="V111" s="88"/>
      <c r="W111" s="76"/>
    </row>
    <row r="112" spans="1:23" s="24" customFormat="1">
      <c r="A112" s="94"/>
      <c r="B112" s="95"/>
      <c r="C112" s="99"/>
      <c r="D112" s="45"/>
      <c r="E112" s="110"/>
      <c r="F112" s="126" t="s">
        <v>176</v>
      </c>
      <c r="G112" s="119" t="s">
        <v>177</v>
      </c>
      <c r="H112" s="100">
        <v>10</v>
      </c>
      <c r="I112" s="101">
        <v>1574.33</v>
      </c>
      <c r="J112" s="102">
        <f t="shared" si="2"/>
        <v>15743.3</v>
      </c>
      <c r="K112" s="5">
        <v>43388</v>
      </c>
      <c r="U112" s="76"/>
      <c r="V112" s="88"/>
      <c r="W112" s="76"/>
    </row>
    <row r="113" spans="1:23" s="24" customFormat="1">
      <c r="A113" s="94"/>
      <c r="B113" s="95"/>
      <c r="C113" s="99"/>
      <c r="D113" s="45"/>
      <c r="E113" s="110"/>
      <c r="F113" s="126" t="s">
        <v>178</v>
      </c>
      <c r="G113" s="117" t="s">
        <v>173</v>
      </c>
      <c r="H113" s="100">
        <v>10</v>
      </c>
      <c r="I113" s="101">
        <v>3540.09</v>
      </c>
      <c r="J113" s="102">
        <f t="shared" si="2"/>
        <v>35400.9</v>
      </c>
      <c r="K113" s="5">
        <v>43388</v>
      </c>
      <c r="U113" s="76"/>
      <c r="V113" s="88"/>
      <c r="W113" s="76"/>
    </row>
    <row r="114" spans="1:23" s="24" customFormat="1">
      <c r="A114" s="94"/>
      <c r="B114" s="95"/>
      <c r="C114" s="99"/>
      <c r="D114" s="45"/>
      <c r="E114" s="110"/>
      <c r="F114" s="125" t="s">
        <v>299</v>
      </c>
      <c r="G114" s="117" t="s">
        <v>179</v>
      </c>
      <c r="H114" s="100">
        <v>35</v>
      </c>
      <c r="I114" s="103">
        <v>624.66</v>
      </c>
      <c r="J114" s="104">
        <f t="shared" si="2"/>
        <v>21863.1</v>
      </c>
      <c r="K114" s="5">
        <v>43388</v>
      </c>
      <c r="U114" s="76"/>
      <c r="V114" s="88"/>
      <c r="W114" s="76"/>
    </row>
    <row r="115" spans="1:23" s="24" customFormat="1">
      <c r="A115" s="94"/>
      <c r="B115" s="95"/>
      <c r="C115" s="99"/>
      <c r="D115" s="45"/>
      <c r="E115" s="110"/>
      <c r="F115" s="49" t="s">
        <v>180</v>
      </c>
      <c r="G115" s="117" t="s">
        <v>181</v>
      </c>
      <c r="H115" s="100">
        <v>50</v>
      </c>
      <c r="I115" s="101">
        <v>705.17</v>
      </c>
      <c r="J115" s="102">
        <f t="shared" si="2"/>
        <v>35258.5</v>
      </c>
      <c r="K115" s="5">
        <v>43388</v>
      </c>
      <c r="U115" s="76"/>
      <c r="V115" s="88"/>
      <c r="W115" s="76"/>
    </row>
    <row r="116" spans="1:23" s="24" customFormat="1">
      <c r="A116" s="94"/>
      <c r="B116" s="95"/>
      <c r="C116" s="99"/>
      <c r="D116" s="45"/>
      <c r="E116" s="110"/>
      <c r="F116" s="49" t="s">
        <v>182</v>
      </c>
      <c r="G116" s="116">
        <v>0.5</v>
      </c>
      <c r="H116" s="100">
        <v>5</v>
      </c>
      <c r="I116" s="101">
        <v>2701.73</v>
      </c>
      <c r="J116" s="102">
        <f t="shared" si="2"/>
        <v>13508.65</v>
      </c>
      <c r="K116" s="5">
        <v>43388</v>
      </c>
      <c r="U116" s="76"/>
      <c r="V116" s="88"/>
      <c r="W116" s="76"/>
    </row>
    <row r="117" spans="1:23" s="24" customFormat="1">
      <c r="A117" s="94"/>
      <c r="B117" s="95"/>
      <c r="C117" s="99"/>
      <c r="D117" s="45"/>
      <c r="E117" s="110"/>
      <c r="F117" s="49" t="s">
        <v>183</v>
      </c>
      <c r="G117" s="117" t="s">
        <v>184</v>
      </c>
      <c r="H117" s="100">
        <v>40</v>
      </c>
      <c r="I117" s="101">
        <v>380.94</v>
      </c>
      <c r="J117" s="102">
        <f t="shared" si="2"/>
        <v>15237.6</v>
      </c>
      <c r="K117" s="5">
        <v>43388</v>
      </c>
      <c r="U117" s="76"/>
      <c r="V117" s="88"/>
      <c r="W117" s="76"/>
    </row>
    <row r="118" spans="1:23" s="24" customFormat="1">
      <c r="A118" s="94"/>
      <c r="B118" s="95"/>
      <c r="C118" s="99"/>
      <c r="D118" s="45"/>
      <c r="E118" s="110"/>
      <c r="F118" s="49" t="s">
        <v>185</v>
      </c>
      <c r="G118" s="117" t="s">
        <v>186</v>
      </c>
      <c r="H118" s="100">
        <v>50</v>
      </c>
      <c r="I118" s="101">
        <v>263.62</v>
      </c>
      <c r="J118" s="102">
        <f t="shared" si="2"/>
        <v>13181</v>
      </c>
      <c r="K118" s="5">
        <v>43388</v>
      </c>
      <c r="U118" s="76"/>
      <c r="V118" s="88"/>
      <c r="W118" s="76"/>
    </row>
    <row r="119" spans="1:23" s="24" customFormat="1">
      <c r="A119" s="94"/>
      <c r="B119" s="95"/>
      <c r="C119" s="99"/>
      <c r="D119" s="45"/>
      <c r="E119" s="110"/>
      <c r="F119" s="49" t="s">
        <v>187</v>
      </c>
      <c r="G119" s="120">
        <v>11749</v>
      </c>
      <c r="H119" s="100">
        <v>100</v>
      </c>
      <c r="I119" s="101">
        <v>111.6</v>
      </c>
      <c r="J119" s="102">
        <f t="shared" si="2"/>
        <v>11160</v>
      </c>
      <c r="K119" s="5">
        <v>43388</v>
      </c>
      <c r="U119" s="76"/>
      <c r="V119" s="88"/>
      <c r="W119" s="76"/>
    </row>
    <row r="120" spans="1:23" s="24" customFormat="1">
      <c r="A120" s="94"/>
      <c r="B120" s="95"/>
      <c r="C120" s="99"/>
      <c r="D120" s="45"/>
      <c r="E120" s="110"/>
      <c r="F120" s="49" t="s">
        <v>188</v>
      </c>
      <c r="G120" s="117" t="s">
        <v>189</v>
      </c>
      <c r="H120" s="100">
        <v>50</v>
      </c>
      <c r="I120" s="101">
        <v>348.86</v>
      </c>
      <c r="J120" s="102">
        <f t="shared" si="2"/>
        <v>17443</v>
      </c>
      <c r="K120" s="5">
        <v>43388</v>
      </c>
      <c r="U120" s="76"/>
      <c r="V120" s="88"/>
      <c r="W120" s="76"/>
    </row>
    <row r="121" spans="1:23" s="24" customFormat="1">
      <c r="A121" s="94"/>
      <c r="B121" s="95"/>
      <c r="C121" s="99"/>
      <c r="D121" s="45"/>
      <c r="E121" s="110"/>
      <c r="F121" s="49" t="s">
        <v>190</v>
      </c>
      <c r="G121" s="117" t="s">
        <v>191</v>
      </c>
      <c r="H121" s="100">
        <v>100</v>
      </c>
      <c r="I121" s="101">
        <v>108.6</v>
      </c>
      <c r="J121" s="102">
        <f t="shared" si="2"/>
        <v>10860</v>
      </c>
      <c r="K121" s="5">
        <v>43388</v>
      </c>
      <c r="U121" s="76"/>
      <c r="V121" s="88"/>
      <c r="W121" s="76"/>
    </row>
    <row r="122" spans="1:23" s="24" customFormat="1">
      <c r="A122" s="94"/>
      <c r="B122" s="95"/>
      <c r="C122" s="99"/>
      <c r="D122" s="45"/>
      <c r="E122" s="110"/>
      <c r="F122" s="49" t="s">
        <v>192</v>
      </c>
      <c r="G122" s="117" t="s">
        <v>191</v>
      </c>
      <c r="H122" s="100">
        <v>60</v>
      </c>
      <c r="I122" s="101">
        <v>84.96</v>
      </c>
      <c r="J122" s="102">
        <f t="shared" si="2"/>
        <v>5097.5999999999995</v>
      </c>
      <c r="K122" s="5">
        <v>43388</v>
      </c>
      <c r="U122" s="76"/>
      <c r="V122" s="88"/>
      <c r="W122" s="76"/>
    </row>
    <row r="123" spans="1:23" s="24" customFormat="1">
      <c r="A123" s="94"/>
      <c r="B123" s="95"/>
      <c r="C123" s="99"/>
      <c r="D123" s="45"/>
      <c r="E123" s="110"/>
      <c r="F123" s="49" t="s">
        <v>193</v>
      </c>
      <c r="G123" s="117" t="s">
        <v>189</v>
      </c>
      <c r="H123" s="100">
        <v>2</v>
      </c>
      <c r="I123" s="101">
        <v>40077.519999999997</v>
      </c>
      <c r="J123" s="102">
        <f t="shared" si="2"/>
        <v>80155.039999999994</v>
      </c>
      <c r="K123" s="5">
        <v>43388</v>
      </c>
      <c r="U123" s="76"/>
      <c r="V123" s="88"/>
      <c r="W123" s="76"/>
    </row>
    <row r="124" spans="1:23" s="24" customFormat="1">
      <c r="A124" s="94"/>
      <c r="B124" s="95"/>
      <c r="C124" s="99"/>
      <c r="D124" s="45"/>
      <c r="E124" s="110"/>
      <c r="F124" s="49" t="s">
        <v>194</v>
      </c>
      <c r="G124" s="117"/>
      <c r="H124" s="100">
        <v>2</v>
      </c>
      <c r="I124" s="101">
        <v>18333</v>
      </c>
      <c r="J124" s="102">
        <f t="shared" si="2"/>
        <v>36666</v>
      </c>
      <c r="K124" s="5">
        <v>43388</v>
      </c>
      <c r="U124" s="76"/>
      <c r="V124" s="88"/>
      <c r="W124" s="76"/>
    </row>
    <row r="125" spans="1:23" s="24" customFormat="1">
      <c r="A125" s="94"/>
      <c r="B125" s="95"/>
      <c r="C125" s="99"/>
      <c r="D125" s="45"/>
      <c r="E125" s="110"/>
      <c r="F125" s="49" t="s">
        <v>195</v>
      </c>
      <c r="G125" s="117"/>
      <c r="H125" s="100">
        <v>2</v>
      </c>
      <c r="I125" s="101">
        <v>2427.3000000000002</v>
      </c>
      <c r="J125" s="102">
        <f t="shared" si="2"/>
        <v>4854.6000000000004</v>
      </c>
      <c r="K125" s="5">
        <v>43388</v>
      </c>
      <c r="U125" s="76"/>
      <c r="V125" s="88"/>
      <c r="W125" s="76"/>
    </row>
    <row r="126" spans="1:23" s="24" customFormat="1">
      <c r="A126" s="94"/>
      <c r="B126" s="95"/>
      <c r="C126" s="99"/>
      <c r="D126" s="45"/>
      <c r="E126" s="110"/>
      <c r="F126" s="49" t="s">
        <v>196</v>
      </c>
      <c r="G126" s="117"/>
      <c r="H126" s="100">
        <v>100</v>
      </c>
      <c r="I126" s="101">
        <v>192.01</v>
      </c>
      <c r="J126" s="102">
        <f t="shared" si="2"/>
        <v>19201</v>
      </c>
      <c r="K126" s="5">
        <v>43388</v>
      </c>
      <c r="U126" s="76"/>
      <c r="V126" s="88"/>
      <c r="W126" s="76"/>
    </row>
    <row r="127" spans="1:23" s="24" customFormat="1">
      <c r="A127" s="94"/>
      <c r="B127" s="95"/>
      <c r="C127" s="99"/>
      <c r="D127" s="45"/>
      <c r="E127" s="110"/>
      <c r="F127" s="49" t="s">
        <v>197</v>
      </c>
      <c r="G127" s="117" t="s">
        <v>173</v>
      </c>
      <c r="H127" s="100">
        <v>150</v>
      </c>
      <c r="I127" s="101">
        <v>97.16</v>
      </c>
      <c r="J127" s="102">
        <f t="shared" si="2"/>
        <v>14574</v>
      </c>
      <c r="K127" s="5">
        <v>43388</v>
      </c>
      <c r="U127" s="76"/>
      <c r="V127" s="88"/>
      <c r="W127" s="76"/>
    </row>
    <row r="128" spans="1:23" s="24" customFormat="1">
      <c r="A128" s="94"/>
      <c r="B128" s="95"/>
      <c r="C128" s="99"/>
      <c r="D128" s="45"/>
      <c r="E128" s="110"/>
      <c r="F128" s="49" t="s">
        <v>198</v>
      </c>
      <c r="G128" s="117" t="s">
        <v>173</v>
      </c>
      <c r="H128" s="100">
        <v>5</v>
      </c>
      <c r="I128" s="101">
        <v>364.3</v>
      </c>
      <c r="J128" s="102">
        <f t="shared" si="2"/>
        <v>1821.5</v>
      </c>
      <c r="K128" s="5">
        <v>43388</v>
      </c>
      <c r="U128" s="76"/>
      <c r="V128" s="88"/>
      <c r="W128" s="76"/>
    </row>
    <row r="129" spans="1:23" s="24" customFormat="1">
      <c r="A129" s="94"/>
      <c r="B129" s="95"/>
      <c r="C129" s="99"/>
      <c r="D129" s="45"/>
      <c r="E129" s="110"/>
      <c r="F129" s="49" t="s">
        <v>199</v>
      </c>
      <c r="G129" s="117" t="s">
        <v>173</v>
      </c>
      <c r="H129" s="100">
        <v>50</v>
      </c>
      <c r="I129" s="101">
        <v>197.37</v>
      </c>
      <c r="J129" s="102">
        <f t="shared" si="2"/>
        <v>9868.5</v>
      </c>
      <c r="K129" s="5">
        <v>43388</v>
      </c>
      <c r="U129" s="76"/>
      <c r="V129" s="88"/>
      <c r="W129" s="76"/>
    </row>
    <row r="130" spans="1:23" s="24" customFormat="1">
      <c r="A130" s="94"/>
      <c r="B130" s="95"/>
      <c r="C130" s="99"/>
      <c r="D130" s="45"/>
      <c r="E130" s="110"/>
      <c r="F130" s="49" t="s">
        <v>200</v>
      </c>
      <c r="G130" s="117" t="s">
        <v>173</v>
      </c>
      <c r="H130" s="100">
        <v>40</v>
      </c>
      <c r="I130" s="101">
        <v>414</v>
      </c>
      <c r="J130" s="102">
        <f t="shared" si="2"/>
        <v>16560</v>
      </c>
      <c r="K130" s="5">
        <v>43388</v>
      </c>
      <c r="U130" s="76"/>
      <c r="V130" s="88"/>
      <c r="W130" s="76"/>
    </row>
    <row r="131" spans="1:23" s="24" customFormat="1">
      <c r="A131" s="94"/>
      <c r="B131" s="95"/>
      <c r="C131" s="99"/>
      <c r="D131" s="45"/>
      <c r="E131" s="110"/>
      <c r="F131" s="49" t="s">
        <v>201</v>
      </c>
      <c r="G131" s="117" t="s">
        <v>173</v>
      </c>
      <c r="H131" s="100">
        <v>200</v>
      </c>
      <c r="I131" s="101">
        <v>278.79000000000002</v>
      </c>
      <c r="J131" s="102">
        <f t="shared" si="2"/>
        <v>55758.000000000007</v>
      </c>
      <c r="K131" s="5">
        <v>43388</v>
      </c>
      <c r="U131" s="76"/>
      <c r="V131" s="88"/>
      <c r="W131" s="76"/>
    </row>
    <row r="132" spans="1:23" s="24" customFormat="1">
      <c r="A132" s="94"/>
      <c r="B132" s="95"/>
      <c r="C132" s="99"/>
      <c r="D132" s="45"/>
      <c r="E132" s="110"/>
      <c r="F132" s="49" t="s">
        <v>202</v>
      </c>
      <c r="G132" s="117" t="s">
        <v>173</v>
      </c>
      <c r="H132" s="100">
        <v>5</v>
      </c>
      <c r="I132" s="101">
        <v>98.42</v>
      </c>
      <c r="J132" s="102">
        <f t="shared" si="2"/>
        <v>492.1</v>
      </c>
      <c r="K132" s="5">
        <v>43388</v>
      </c>
      <c r="U132" s="76"/>
      <c r="V132" s="88"/>
      <c r="W132" s="76"/>
    </row>
    <row r="133" spans="1:23" s="24" customFormat="1">
      <c r="A133" s="94"/>
      <c r="B133" s="95"/>
      <c r="C133" s="99"/>
      <c r="D133" s="45"/>
      <c r="E133" s="110"/>
      <c r="F133" s="49" t="s">
        <v>203</v>
      </c>
      <c r="G133" s="117" t="s">
        <v>204</v>
      </c>
      <c r="H133" s="100">
        <v>20</v>
      </c>
      <c r="I133" s="101">
        <v>4141.8</v>
      </c>
      <c r="J133" s="102">
        <f t="shared" si="2"/>
        <v>82836</v>
      </c>
      <c r="K133" s="5">
        <v>43388</v>
      </c>
      <c r="U133" s="76"/>
      <c r="V133" s="88"/>
      <c r="W133" s="76"/>
    </row>
    <row r="134" spans="1:23" s="24" customFormat="1">
      <c r="A134" s="94"/>
      <c r="B134" s="95"/>
      <c r="C134" s="99"/>
      <c r="D134" s="45"/>
      <c r="E134" s="110"/>
      <c r="F134" s="49" t="s">
        <v>203</v>
      </c>
      <c r="G134" s="117" t="s">
        <v>205</v>
      </c>
      <c r="H134" s="100">
        <v>8</v>
      </c>
      <c r="I134" s="101">
        <v>6159.6</v>
      </c>
      <c r="J134" s="102">
        <f t="shared" si="2"/>
        <v>49276.800000000003</v>
      </c>
      <c r="K134" s="5">
        <v>43388</v>
      </c>
      <c r="U134" s="76"/>
      <c r="V134" s="88"/>
      <c r="W134" s="76"/>
    </row>
    <row r="135" spans="1:23" s="24" customFormat="1">
      <c r="A135" s="94"/>
      <c r="B135" s="95"/>
      <c r="C135" s="99"/>
      <c r="D135" s="45"/>
      <c r="E135" s="110"/>
      <c r="F135" s="49" t="s">
        <v>206</v>
      </c>
      <c r="G135" s="117" t="s">
        <v>75</v>
      </c>
      <c r="H135" s="100">
        <v>10</v>
      </c>
      <c r="I135" s="101">
        <v>333.07</v>
      </c>
      <c r="J135" s="102">
        <f t="shared" si="2"/>
        <v>3330.7</v>
      </c>
      <c r="K135" s="5">
        <v>43388</v>
      </c>
      <c r="U135" s="76"/>
      <c r="V135" s="88"/>
      <c r="W135" s="76"/>
    </row>
    <row r="136" spans="1:23" s="24" customFormat="1">
      <c r="A136" s="94"/>
      <c r="B136" s="95"/>
      <c r="C136" s="99"/>
      <c r="D136" s="45"/>
      <c r="E136" s="110"/>
      <c r="F136" s="49" t="s">
        <v>207</v>
      </c>
      <c r="G136" s="117" t="s">
        <v>173</v>
      </c>
      <c r="H136" s="100">
        <v>5</v>
      </c>
      <c r="I136" s="101">
        <v>4960.8</v>
      </c>
      <c r="J136" s="102">
        <f t="shared" si="2"/>
        <v>24804</v>
      </c>
      <c r="K136" s="5">
        <v>43388</v>
      </c>
      <c r="U136" s="76"/>
      <c r="V136" s="88"/>
      <c r="W136" s="76"/>
    </row>
    <row r="137" spans="1:23" s="24" customFormat="1">
      <c r="A137" s="94"/>
      <c r="B137" s="95"/>
      <c r="C137" s="99"/>
      <c r="D137" s="45"/>
      <c r="E137" s="110"/>
      <c r="F137" s="49" t="s">
        <v>208</v>
      </c>
      <c r="G137" s="117" t="s">
        <v>173</v>
      </c>
      <c r="H137" s="100">
        <v>200</v>
      </c>
      <c r="I137" s="101">
        <v>207</v>
      </c>
      <c r="J137" s="102">
        <f t="shared" si="2"/>
        <v>41400</v>
      </c>
      <c r="K137" s="5">
        <v>43388</v>
      </c>
      <c r="U137" s="76"/>
      <c r="V137" s="88"/>
      <c r="W137" s="76"/>
    </row>
    <row r="138" spans="1:23" s="24" customFormat="1">
      <c r="A138" s="94"/>
      <c r="B138" s="95"/>
      <c r="C138" s="99"/>
      <c r="D138" s="45"/>
      <c r="E138" s="110"/>
      <c r="F138" s="49" t="s">
        <v>209</v>
      </c>
      <c r="G138" s="117" t="s">
        <v>173</v>
      </c>
      <c r="H138" s="100">
        <v>5</v>
      </c>
      <c r="I138" s="101">
        <v>4545.16</v>
      </c>
      <c r="J138" s="102">
        <f t="shared" si="2"/>
        <v>22725.8</v>
      </c>
      <c r="K138" s="5">
        <v>43388</v>
      </c>
      <c r="U138" s="76"/>
      <c r="V138" s="88"/>
      <c r="W138" s="76"/>
    </row>
    <row r="139" spans="1:23" s="24" customFormat="1">
      <c r="A139" s="94"/>
      <c r="B139" s="95"/>
      <c r="C139" s="99"/>
      <c r="D139" s="45"/>
      <c r="E139" s="110"/>
      <c r="F139" s="49" t="s">
        <v>210</v>
      </c>
      <c r="G139" s="117" t="s">
        <v>173</v>
      </c>
      <c r="H139" s="100">
        <v>5</v>
      </c>
      <c r="I139" s="101">
        <v>12990.33</v>
      </c>
      <c r="J139" s="102">
        <f t="shared" si="2"/>
        <v>64951.65</v>
      </c>
      <c r="K139" s="5">
        <v>43388</v>
      </c>
      <c r="U139" s="76"/>
      <c r="V139" s="88"/>
      <c r="W139" s="76"/>
    </row>
    <row r="140" spans="1:23" s="24" customFormat="1">
      <c r="A140" s="94"/>
      <c r="B140" s="95"/>
      <c r="C140" s="99"/>
      <c r="D140" s="45"/>
      <c r="E140" s="110"/>
      <c r="F140" s="49" t="s">
        <v>211</v>
      </c>
      <c r="G140" s="117" t="s">
        <v>212</v>
      </c>
      <c r="H140" s="100">
        <v>1</v>
      </c>
      <c r="I140" s="101">
        <v>3523.14</v>
      </c>
      <c r="J140" s="102">
        <f t="shared" si="2"/>
        <v>3523.14</v>
      </c>
      <c r="K140" s="5">
        <v>43388</v>
      </c>
      <c r="U140" s="76"/>
      <c r="V140" s="88"/>
      <c r="W140" s="76"/>
    </row>
    <row r="141" spans="1:23" s="24" customFormat="1">
      <c r="A141" s="94"/>
      <c r="B141" s="95"/>
      <c r="C141" s="99"/>
      <c r="D141" s="45"/>
      <c r="E141" s="110"/>
      <c r="F141" s="49" t="s">
        <v>213</v>
      </c>
      <c r="G141" s="119" t="s">
        <v>214</v>
      </c>
      <c r="H141" s="100">
        <v>40</v>
      </c>
      <c r="I141" s="101">
        <v>488.96</v>
      </c>
      <c r="J141" s="102">
        <f t="shared" si="2"/>
        <v>19558.399999999998</v>
      </c>
      <c r="K141" s="5">
        <v>43388</v>
      </c>
      <c r="U141" s="76"/>
      <c r="V141" s="88"/>
      <c r="W141" s="76"/>
    </row>
    <row r="142" spans="1:23" s="24" customFormat="1">
      <c r="A142" s="94"/>
      <c r="B142" s="95"/>
      <c r="C142" s="99"/>
      <c r="D142" s="45"/>
      <c r="E142" s="110"/>
      <c r="F142" s="49" t="s">
        <v>213</v>
      </c>
      <c r="G142" s="119" t="s">
        <v>215</v>
      </c>
      <c r="H142" s="100">
        <v>2</v>
      </c>
      <c r="I142" s="101">
        <v>5002.8500000000004</v>
      </c>
      <c r="J142" s="102">
        <f t="shared" si="2"/>
        <v>10005.700000000001</v>
      </c>
      <c r="K142" s="5">
        <v>43388</v>
      </c>
      <c r="U142" s="76"/>
      <c r="V142" s="88"/>
      <c r="W142" s="76"/>
    </row>
    <row r="143" spans="1:23" s="24" customFormat="1">
      <c r="A143" s="94"/>
      <c r="B143" s="95"/>
      <c r="C143" s="99"/>
      <c r="D143" s="45"/>
      <c r="E143" s="110"/>
      <c r="F143" s="49" t="s">
        <v>216</v>
      </c>
      <c r="G143" s="119" t="s">
        <v>217</v>
      </c>
      <c r="H143" s="100">
        <v>50</v>
      </c>
      <c r="I143" s="101">
        <v>1418.49</v>
      </c>
      <c r="J143" s="102">
        <f t="shared" si="2"/>
        <v>70924.5</v>
      </c>
      <c r="K143" s="5">
        <v>43388</v>
      </c>
      <c r="U143" s="76"/>
      <c r="V143" s="88"/>
      <c r="W143" s="76"/>
    </row>
    <row r="144" spans="1:23" s="24" customFormat="1">
      <c r="A144" s="94"/>
      <c r="B144" s="95"/>
      <c r="C144" s="99"/>
      <c r="D144" s="45"/>
      <c r="E144" s="110"/>
      <c r="F144" s="49" t="s">
        <v>218</v>
      </c>
      <c r="G144" s="117" t="s">
        <v>219</v>
      </c>
      <c r="H144" s="100">
        <v>3</v>
      </c>
      <c r="I144" s="101">
        <v>5220</v>
      </c>
      <c r="J144" s="102">
        <f t="shared" si="2"/>
        <v>15660</v>
      </c>
      <c r="K144" s="5">
        <v>43388</v>
      </c>
      <c r="U144" s="76"/>
      <c r="V144" s="88"/>
      <c r="W144" s="76"/>
    </row>
    <row r="145" spans="1:23" s="24" customFormat="1">
      <c r="A145" s="94"/>
      <c r="B145" s="95"/>
      <c r="C145" s="99"/>
      <c r="D145" s="45"/>
      <c r="E145" s="110"/>
      <c r="F145" s="49" t="s">
        <v>220</v>
      </c>
      <c r="G145" s="117" t="s">
        <v>221</v>
      </c>
      <c r="H145" s="100">
        <v>2</v>
      </c>
      <c r="I145" s="101">
        <v>9270</v>
      </c>
      <c r="J145" s="102">
        <f t="shared" si="2"/>
        <v>18540</v>
      </c>
      <c r="K145" s="5">
        <v>43388</v>
      </c>
      <c r="U145" s="76"/>
      <c r="V145" s="88"/>
      <c r="W145" s="76"/>
    </row>
    <row r="146" spans="1:23" s="24" customFormat="1">
      <c r="A146" s="94"/>
      <c r="B146" s="95"/>
      <c r="C146" s="99"/>
      <c r="D146" s="45"/>
      <c r="E146" s="110"/>
      <c r="F146" s="49" t="s">
        <v>222</v>
      </c>
      <c r="G146" s="117" t="s">
        <v>223</v>
      </c>
      <c r="H146" s="100">
        <v>3</v>
      </c>
      <c r="I146" s="101">
        <v>2828.05</v>
      </c>
      <c r="J146" s="102">
        <f t="shared" si="2"/>
        <v>8484.1500000000015</v>
      </c>
      <c r="K146" s="5">
        <v>43388</v>
      </c>
      <c r="U146" s="76"/>
      <c r="V146" s="88"/>
      <c r="W146" s="76"/>
    </row>
    <row r="147" spans="1:23" s="24" customFormat="1">
      <c r="A147" s="94"/>
      <c r="B147" s="95"/>
      <c r="C147" s="99"/>
      <c r="D147" s="45"/>
      <c r="E147" s="110"/>
      <c r="F147" s="49" t="s">
        <v>224</v>
      </c>
      <c r="G147" s="117" t="s">
        <v>223</v>
      </c>
      <c r="H147" s="100">
        <v>3</v>
      </c>
      <c r="I147" s="101">
        <v>5750.41</v>
      </c>
      <c r="J147" s="102">
        <f t="shared" si="2"/>
        <v>17251.23</v>
      </c>
      <c r="K147" s="5">
        <v>43388</v>
      </c>
      <c r="U147" s="76"/>
      <c r="V147" s="88"/>
      <c r="W147" s="76"/>
    </row>
    <row r="148" spans="1:23" s="24" customFormat="1">
      <c r="A148" s="94"/>
      <c r="B148" s="95"/>
      <c r="C148" s="99"/>
      <c r="D148" s="45"/>
      <c r="E148" s="110"/>
      <c r="F148" s="49" t="s">
        <v>225</v>
      </c>
      <c r="G148" s="117" t="s">
        <v>226</v>
      </c>
      <c r="H148" s="100">
        <v>2</v>
      </c>
      <c r="I148" s="101">
        <v>1437.29</v>
      </c>
      <c r="J148" s="102">
        <f t="shared" si="2"/>
        <v>2874.58</v>
      </c>
      <c r="K148" s="5">
        <v>43388</v>
      </c>
      <c r="U148" s="76"/>
      <c r="V148" s="88"/>
      <c r="W148" s="76"/>
    </row>
    <row r="149" spans="1:23" s="24" customFormat="1">
      <c r="A149" s="94"/>
      <c r="B149" s="95"/>
      <c r="C149" s="99"/>
      <c r="D149" s="45"/>
      <c r="E149" s="110"/>
      <c r="F149" s="49" t="s">
        <v>227</v>
      </c>
      <c r="G149" s="117" t="s">
        <v>228</v>
      </c>
      <c r="H149" s="100">
        <v>10</v>
      </c>
      <c r="I149" s="101">
        <v>1900.2</v>
      </c>
      <c r="J149" s="102">
        <f t="shared" si="2"/>
        <v>19002</v>
      </c>
      <c r="K149" s="5">
        <v>43388</v>
      </c>
      <c r="U149" s="76"/>
      <c r="V149" s="88"/>
      <c r="W149" s="76"/>
    </row>
    <row r="150" spans="1:23" s="24" customFormat="1">
      <c r="A150" s="94"/>
      <c r="B150" s="95"/>
      <c r="C150" s="99"/>
      <c r="D150" s="45"/>
      <c r="E150" s="110"/>
      <c r="F150" s="49" t="s">
        <v>229</v>
      </c>
      <c r="G150" s="119" t="s">
        <v>230</v>
      </c>
      <c r="H150" s="100">
        <v>1</v>
      </c>
      <c r="I150" s="101">
        <v>3280.12</v>
      </c>
      <c r="J150" s="102">
        <f t="shared" si="2"/>
        <v>3280.12</v>
      </c>
      <c r="K150" s="5">
        <v>43388</v>
      </c>
      <c r="U150" s="76"/>
      <c r="V150" s="88"/>
      <c r="W150" s="76"/>
    </row>
    <row r="151" spans="1:23" s="24" customFormat="1">
      <c r="A151" s="94"/>
      <c r="B151" s="95"/>
      <c r="C151" s="99"/>
      <c r="D151" s="45"/>
      <c r="E151" s="110"/>
      <c r="F151" s="49" t="s">
        <v>231</v>
      </c>
      <c r="G151" s="115" t="s">
        <v>232</v>
      </c>
      <c r="H151" s="100">
        <v>1</v>
      </c>
      <c r="I151" s="101">
        <v>22382.98</v>
      </c>
      <c r="J151" s="102">
        <f t="shared" si="2"/>
        <v>22382.98</v>
      </c>
      <c r="K151" s="5">
        <v>43388</v>
      </c>
      <c r="U151" s="76"/>
      <c r="V151" s="88"/>
      <c r="W151" s="76"/>
    </row>
    <row r="152" spans="1:23" s="24" customFormat="1">
      <c r="A152" s="94"/>
      <c r="B152" s="95"/>
      <c r="C152" s="99"/>
      <c r="D152" s="45"/>
      <c r="E152" s="110"/>
      <c r="F152" s="49" t="s">
        <v>233</v>
      </c>
      <c r="G152" s="115" t="s">
        <v>234</v>
      </c>
      <c r="H152" s="100">
        <v>2</v>
      </c>
      <c r="I152" s="101">
        <v>953.99</v>
      </c>
      <c r="J152" s="102">
        <f t="shared" si="2"/>
        <v>1907.98</v>
      </c>
      <c r="K152" s="5">
        <v>43388</v>
      </c>
      <c r="U152" s="76"/>
      <c r="V152" s="88"/>
      <c r="W152" s="76"/>
    </row>
    <row r="153" spans="1:23" s="24" customFormat="1">
      <c r="A153" s="94"/>
      <c r="B153" s="95"/>
      <c r="C153" s="99"/>
      <c r="D153" s="45"/>
      <c r="E153" s="110"/>
      <c r="F153" s="49" t="s">
        <v>235</v>
      </c>
      <c r="G153" s="115" t="s">
        <v>236</v>
      </c>
      <c r="H153" s="100">
        <v>5</v>
      </c>
      <c r="I153" s="101">
        <v>578.52</v>
      </c>
      <c r="J153" s="102">
        <f t="shared" si="2"/>
        <v>2892.6</v>
      </c>
      <c r="K153" s="5">
        <v>43388</v>
      </c>
      <c r="U153" s="76"/>
      <c r="V153" s="88"/>
      <c r="W153" s="76"/>
    </row>
    <row r="154" spans="1:23" s="24" customFormat="1">
      <c r="A154" s="94"/>
      <c r="B154" s="95"/>
      <c r="C154" s="99"/>
      <c r="D154" s="45"/>
      <c r="E154" s="110"/>
      <c r="F154" s="49" t="s">
        <v>237</v>
      </c>
      <c r="G154" s="115" t="s">
        <v>238</v>
      </c>
      <c r="H154" s="100">
        <v>40</v>
      </c>
      <c r="I154" s="101">
        <v>310.88</v>
      </c>
      <c r="J154" s="102">
        <f t="shared" si="2"/>
        <v>12435.2</v>
      </c>
      <c r="K154" s="5">
        <v>43388</v>
      </c>
      <c r="U154" s="76"/>
      <c r="V154" s="88"/>
      <c r="W154" s="76"/>
    </row>
    <row r="155" spans="1:23" s="24" customFormat="1">
      <c r="A155" s="94"/>
      <c r="B155" s="95"/>
      <c r="C155" s="99"/>
      <c r="D155" s="45"/>
      <c r="E155" s="110"/>
      <c r="F155" s="49" t="s">
        <v>239</v>
      </c>
      <c r="G155" s="121" t="s">
        <v>240</v>
      </c>
      <c r="H155" s="100">
        <v>30</v>
      </c>
      <c r="I155" s="101">
        <v>1340.72</v>
      </c>
      <c r="J155" s="102">
        <f t="shared" si="2"/>
        <v>40221.599999999999</v>
      </c>
      <c r="K155" s="5">
        <v>43388</v>
      </c>
      <c r="U155" s="76"/>
      <c r="V155" s="88"/>
      <c r="W155" s="76"/>
    </row>
    <row r="156" spans="1:23" s="24" customFormat="1">
      <c r="A156" s="94"/>
      <c r="B156" s="95"/>
      <c r="C156" s="99"/>
      <c r="D156" s="45"/>
      <c r="E156" s="110"/>
      <c r="F156" s="49" t="s">
        <v>241</v>
      </c>
      <c r="G156" s="121" t="s">
        <v>242</v>
      </c>
      <c r="H156" s="100">
        <v>30</v>
      </c>
      <c r="I156" s="101">
        <v>2340</v>
      </c>
      <c r="J156" s="102">
        <f t="shared" si="2"/>
        <v>70200</v>
      </c>
      <c r="K156" s="5">
        <v>43388</v>
      </c>
      <c r="U156" s="76"/>
      <c r="V156" s="88"/>
      <c r="W156" s="76"/>
    </row>
    <row r="157" spans="1:23" s="24" customFormat="1">
      <c r="A157" s="94"/>
      <c r="B157" s="95"/>
      <c r="C157" s="99"/>
      <c r="D157" s="45"/>
      <c r="E157" s="110"/>
      <c r="F157" s="49" t="s">
        <v>239</v>
      </c>
      <c r="G157" s="121" t="s">
        <v>243</v>
      </c>
      <c r="H157" s="100">
        <v>15</v>
      </c>
      <c r="I157" s="101">
        <v>3047.18</v>
      </c>
      <c r="J157" s="102">
        <f t="shared" si="2"/>
        <v>45707.7</v>
      </c>
      <c r="K157" s="5">
        <v>43388</v>
      </c>
      <c r="U157" s="76"/>
      <c r="V157" s="88"/>
      <c r="W157" s="76"/>
    </row>
    <row r="158" spans="1:23" s="24" customFormat="1">
      <c r="A158" s="94"/>
      <c r="B158" s="95"/>
      <c r="C158" s="99"/>
      <c r="D158" s="45"/>
      <c r="E158" s="110"/>
      <c r="F158" s="49" t="s">
        <v>244</v>
      </c>
      <c r="G158" s="115" t="s">
        <v>245</v>
      </c>
      <c r="H158" s="100">
        <v>40</v>
      </c>
      <c r="I158" s="101">
        <v>69.58</v>
      </c>
      <c r="J158" s="102">
        <f t="shared" si="2"/>
        <v>2783.2</v>
      </c>
      <c r="K158" s="5">
        <v>43388</v>
      </c>
      <c r="U158" s="76"/>
      <c r="V158" s="88"/>
      <c r="W158" s="76"/>
    </row>
    <row r="159" spans="1:23" s="24" customFormat="1">
      <c r="A159" s="94"/>
      <c r="B159" s="95"/>
      <c r="C159" s="99"/>
      <c r="D159" s="45"/>
      <c r="E159" s="110"/>
      <c r="F159" s="49" t="s">
        <v>246</v>
      </c>
      <c r="G159" s="115" t="s">
        <v>247</v>
      </c>
      <c r="H159" s="100">
        <v>4</v>
      </c>
      <c r="I159" s="101">
        <v>936</v>
      </c>
      <c r="J159" s="102">
        <f t="shared" si="2"/>
        <v>3744</v>
      </c>
      <c r="K159" s="5">
        <v>43388</v>
      </c>
      <c r="U159" s="76"/>
      <c r="V159" s="88"/>
      <c r="W159" s="76"/>
    </row>
    <row r="160" spans="1:23" s="24" customFormat="1">
      <c r="A160" s="94"/>
      <c r="B160" s="95"/>
      <c r="C160" s="99"/>
      <c r="D160" s="45"/>
      <c r="E160" s="110"/>
      <c r="F160" s="49" t="s">
        <v>248</v>
      </c>
      <c r="G160" s="115" t="s">
        <v>249</v>
      </c>
      <c r="H160" s="100">
        <v>40</v>
      </c>
      <c r="I160" s="101">
        <v>69.349999999999994</v>
      </c>
      <c r="J160" s="102">
        <f t="shared" si="2"/>
        <v>2774</v>
      </c>
      <c r="K160" s="5">
        <v>43388</v>
      </c>
      <c r="U160" s="76"/>
      <c r="V160" s="88"/>
      <c r="W160" s="76"/>
    </row>
    <row r="161" spans="1:23" s="24" customFormat="1">
      <c r="A161" s="94"/>
      <c r="B161" s="95"/>
      <c r="C161" s="99"/>
      <c r="D161" s="45"/>
      <c r="E161" s="110"/>
      <c r="F161" s="49" t="s">
        <v>250</v>
      </c>
      <c r="G161" s="115" t="s">
        <v>234</v>
      </c>
      <c r="H161" s="100">
        <v>40</v>
      </c>
      <c r="I161" s="101">
        <v>837</v>
      </c>
      <c r="J161" s="102">
        <f t="shared" si="2"/>
        <v>33480</v>
      </c>
      <c r="K161" s="5">
        <v>43388</v>
      </c>
      <c r="U161" s="76"/>
      <c r="V161" s="88"/>
      <c r="W161" s="76"/>
    </row>
    <row r="162" spans="1:23" s="24" customFormat="1">
      <c r="A162" s="94"/>
      <c r="B162" s="95"/>
      <c r="C162" s="99"/>
      <c r="D162" s="45"/>
      <c r="E162" s="110"/>
      <c r="F162" s="49" t="s">
        <v>251</v>
      </c>
      <c r="G162" s="115" t="s">
        <v>252</v>
      </c>
      <c r="H162" s="100">
        <v>2</v>
      </c>
      <c r="I162" s="101">
        <v>1578.23</v>
      </c>
      <c r="J162" s="102">
        <f t="shared" si="2"/>
        <v>3156.46</v>
      </c>
      <c r="K162" s="5">
        <v>43388</v>
      </c>
      <c r="U162" s="76"/>
      <c r="V162" s="88"/>
      <c r="W162" s="76"/>
    </row>
    <row r="163" spans="1:23" s="24" customFormat="1">
      <c r="A163" s="94"/>
      <c r="B163" s="95"/>
      <c r="C163" s="99"/>
      <c r="D163" s="45"/>
      <c r="E163" s="110"/>
      <c r="F163" s="49" t="s">
        <v>253</v>
      </c>
      <c r="G163" s="115" t="s">
        <v>254</v>
      </c>
      <c r="H163" s="100">
        <v>2</v>
      </c>
      <c r="I163" s="101">
        <v>611.91</v>
      </c>
      <c r="J163" s="102">
        <f t="shared" si="2"/>
        <v>1223.82</v>
      </c>
      <c r="K163" s="5">
        <v>43388</v>
      </c>
      <c r="U163" s="76"/>
      <c r="V163" s="88"/>
      <c r="W163" s="76"/>
    </row>
    <row r="164" spans="1:23" s="24" customFormat="1">
      <c r="A164" s="94"/>
      <c r="B164" s="95"/>
      <c r="C164" s="99"/>
      <c r="D164" s="45"/>
      <c r="E164" s="110"/>
      <c r="F164" s="49" t="s">
        <v>255</v>
      </c>
      <c r="G164" s="115" t="s">
        <v>256</v>
      </c>
      <c r="H164" s="100">
        <v>2</v>
      </c>
      <c r="I164" s="101">
        <v>902.5</v>
      </c>
      <c r="J164" s="102">
        <f t="shared" si="2"/>
        <v>1805</v>
      </c>
      <c r="K164" s="5">
        <v>43388</v>
      </c>
      <c r="U164" s="76"/>
      <c r="V164" s="88"/>
      <c r="W164" s="76"/>
    </row>
    <row r="165" spans="1:23" s="24" customFormat="1">
      <c r="A165" s="94"/>
      <c r="B165" s="95"/>
      <c r="C165" s="99"/>
      <c r="D165" s="45"/>
      <c r="E165" s="110"/>
      <c r="F165" s="49" t="s">
        <v>257</v>
      </c>
      <c r="G165" s="115" t="s">
        <v>258</v>
      </c>
      <c r="H165" s="100">
        <v>40</v>
      </c>
      <c r="I165" s="101">
        <v>243</v>
      </c>
      <c r="J165" s="102">
        <f t="shared" si="2"/>
        <v>9720</v>
      </c>
      <c r="K165" s="5">
        <v>43388</v>
      </c>
      <c r="U165" s="76"/>
      <c r="V165" s="88"/>
      <c r="W165" s="76"/>
    </row>
    <row r="166" spans="1:23" s="24" customFormat="1">
      <c r="A166" s="94"/>
      <c r="B166" s="95"/>
      <c r="C166" s="99"/>
      <c r="D166" s="45"/>
      <c r="E166" s="110"/>
      <c r="F166" s="49" t="s">
        <v>257</v>
      </c>
      <c r="G166" s="115" t="s">
        <v>259</v>
      </c>
      <c r="H166" s="100">
        <v>40</v>
      </c>
      <c r="I166" s="101">
        <v>288</v>
      </c>
      <c r="J166" s="102">
        <f t="shared" si="2"/>
        <v>11520</v>
      </c>
      <c r="K166" s="5">
        <v>43388</v>
      </c>
      <c r="U166" s="76"/>
      <c r="V166" s="88"/>
      <c r="W166" s="76"/>
    </row>
    <row r="167" spans="1:23" s="24" customFormat="1">
      <c r="A167" s="94"/>
      <c r="B167" s="95"/>
      <c r="C167" s="99"/>
      <c r="D167" s="45"/>
      <c r="E167" s="110"/>
      <c r="F167" s="49" t="s">
        <v>257</v>
      </c>
      <c r="G167" s="115" t="s">
        <v>260</v>
      </c>
      <c r="H167" s="100">
        <v>40</v>
      </c>
      <c r="I167" s="101">
        <v>219.6</v>
      </c>
      <c r="J167" s="102">
        <f t="shared" si="2"/>
        <v>8784</v>
      </c>
      <c r="K167" s="5">
        <v>43388</v>
      </c>
      <c r="U167" s="76"/>
      <c r="V167" s="88"/>
      <c r="W167" s="76"/>
    </row>
    <row r="168" spans="1:23" s="24" customFormat="1">
      <c r="A168" s="94"/>
      <c r="B168" s="95"/>
      <c r="C168" s="99"/>
      <c r="D168" s="45"/>
      <c r="E168" s="110"/>
      <c r="F168" s="49" t="s">
        <v>257</v>
      </c>
      <c r="G168" s="115" t="s">
        <v>261</v>
      </c>
      <c r="H168" s="100">
        <v>40</v>
      </c>
      <c r="I168" s="101">
        <v>198</v>
      </c>
      <c r="J168" s="102">
        <f t="shared" si="2"/>
        <v>7920</v>
      </c>
      <c r="K168" s="5">
        <v>43388</v>
      </c>
      <c r="U168" s="76"/>
      <c r="V168" s="88"/>
      <c r="W168" s="76"/>
    </row>
    <row r="169" spans="1:23" s="24" customFormat="1">
      <c r="A169" s="94"/>
      <c r="B169" s="95"/>
      <c r="C169" s="99"/>
      <c r="D169" s="45"/>
      <c r="E169" s="110"/>
      <c r="F169" s="49" t="s">
        <v>257</v>
      </c>
      <c r="G169" s="115" t="s">
        <v>262</v>
      </c>
      <c r="H169" s="100">
        <v>40</v>
      </c>
      <c r="I169" s="101">
        <v>144</v>
      </c>
      <c r="J169" s="102">
        <f t="shared" si="2"/>
        <v>5760</v>
      </c>
      <c r="K169" s="5">
        <v>43388</v>
      </c>
      <c r="U169" s="76"/>
      <c r="V169" s="88"/>
      <c r="W169" s="76"/>
    </row>
    <row r="170" spans="1:23" s="24" customFormat="1">
      <c r="A170" s="94"/>
      <c r="B170" s="95"/>
      <c r="C170" s="99"/>
      <c r="D170" s="45"/>
      <c r="E170" s="110"/>
      <c r="F170" s="49" t="s">
        <v>263</v>
      </c>
      <c r="G170" s="117" t="s">
        <v>264</v>
      </c>
      <c r="H170" s="100">
        <v>20</v>
      </c>
      <c r="I170" s="101">
        <v>611.75</v>
      </c>
      <c r="J170" s="102">
        <f t="shared" si="2"/>
        <v>12235</v>
      </c>
      <c r="K170" s="5">
        <v>43388</v>
      </c>
      <c r="U170" s="76"/>
      <c r="V170" s="88"/>
      <c r="W170" s="76"/>
    </row>
    <row r="171" spans="1:23" s="24" customFormat="1">
      <c r="A171" s="94"/>
      <c r="B171" s="95"/>
      <c r="C171" s="99"/>
      <c r="D171" s="45"/>
      <c r="E171" s="110"/>
      <c r="F171" s="49" t="s">
        <v>265</v>
      </c>
      <c r="G171" s="109" t="s">
        <v>266</v>
      </c>
      <c r="H171" s="100">
        <v>1</v>
      </c>
      <c r="I171" s="101">
        <v>1887.23</v>
      </c>
      <c r="J171" s="102">
        <f t="shared" si="2"/>
        <v>1887.23</v>
      </c>
      <c r="K171" s="5">
        <v>43388</v>
      </c>
      <c r="U171" s="76"/>
      <c r="V171" s="88"/>
      <c r="W171" s="76"/>
    </row>
    <row r="172" spans="1:23" s="24" customFormat="1">
      <c r="A172" s="94"/>
      <c r="B172" s="95"/>
      <c r="C172" s="99"/>
      <c r="D172" s="45"/>
      <c r="E172" s="110"/>
      <c r="F172" s="49" t="s">
        <v>267</v>
      </c>
      <c r="G172" s="109" t="s">
        <v>268</v>
      </c>
      <c r="H172" s="100">
        <v>150</v>
      </c>
      <c r="I172" s="101">
        <v>129.6</v>
      </c>
      <c r="J172" s="102">
        <f t="shared" si="2"/>
        <v>19440</v>
      </c>
      <c r="K172" s="5">
        <v>43388</v>
      </c>
      <c r="U172" s="76"/>
      <c r="V172" s="88"/>
      <c r="W172" s="76"/>
    </row>
    <row r="173" spans="1:23" s="24" customFormat="1">
      <c r="A173" s="94"/>
      <c r="B173" s="95"/>
      <c r="C173" s="99"/>
      <c r="D173" s="45"/>
      <c r="E173" s="110"/>
      <c r="F173" s="49" t="s">
        <v>269</v>
      </c>
      <c r="G173" s="109" t="s">
        <v>256</v>
      </c>
      <c r="H173" s="100">
        <v>150</v>
      </c>
      <c r="I173" s="101">
        <v>195.44</v>
      </c>
      <c r="J173" s="102">
        <f t="shared" si="2"/>
        <v>29316</v>
      </c>
      <c r="K173" s="5">
        <v>43388</v>
      </c>
      <c r="U173" s="76"/>
      <c r="V173" s="88"/>
      <c r="W173" s="76"/>
    </row>
    <row r="174" spans="1:23" s="24" customFormat="1">
      <c r="A174" s="94"/>
      <c r="B174" s="95"/>
      <c r="C174" s="99"/>
      <c r="D174" s="45"/>
      <c r="E174" s="110"/>
      <c r="F174" s="49" t="s">
        <v>270</v>
      </c>
      <c r="G174" s="109" t="s">
        <v>256</v>
      </c>
      <c r="H174" s="100">
        <v>150</v>
      </c>
      <c r="I174" s="101">
        <v>242.86</v>
      </c>
      <c r="J174" s="102">
        <f t="shared" si="2"/>
        <v>36429</v>
      </c>
      <c r="K174" s="5">
        <v>43388</v>
      </c>
      <c r="U174" s="76"/>
      <c r="V174" s="88"/>
      <c r="W174" s="76"/>
    </row>
    <row r="175" spans="1:23" s="24" customFormat="1">
      <c r="A175" s="94"/>
      <c r="B175" s="95"/>
      <c r="C175" s="99"/>
      <c r="D175" s="45"/>
      <c r="E175" s="110"/>
      <c r="F175" s="49" t="s">
        <v>271</v>
      </c>
      <c r="G175" s="109" t="s">
        <v>272</v>
      </c>
      <c r="H175" s="100">
        <v>50</v>
      </c>
      <c r="I175" s="101">
        <v>495</v>
      </c>
      <c r="J175" s="102">
        <f t="shared" si="2"/>
        <v>24750</v>
      </c>
      <c r="K175" s="5">
        <v>43388</v>
      </c>
      <c r="U175" s="76"/>
      <c r="V175" s="88"/>
      <c r="W175" s="76"/>
    </row>
    <row r="176" spans="1:23" s="24" customFormat="1">
      <c r="A176" s="94"/>
      <c r="B176" s="95"/>
      <c r="C176" s="99"/>
      <c r="D176" s="45"/>
      <c r="E176" s="110"/>
      <c r="F176" s="49" t="s">
        <v>273</v>
      </c>
      <c r="G176" s="109" t="s">
        <v>173</v>
      </c>
      <c r="H176" s="100">
        <v>100</v>
      </c>
      <c r="I176" s="101">
        <v>535.5</v>
      </c>
      <c r="J176" s="102">
        <f t="shared" si="2"/>
        <v>53550</v>
      </c>
      <c r="K176" s="5">
        <v>43388</v>
      </c>
      <c r="U176" s="76"/>
      <c r="V176" s="88"/>
      <c r="W176" s="76"/>
    </row>
    <row r="177" spans="1:23" s="24" customFormat="1">
      <c r="A177" s="94"/>
      <c r="B177" s="95"/>
      <c r="C177" s="99"/>
      <c r="D177" s="45"/>
      <c r="E177" s="110"/>
      <c r="F177" s="49" t="s">
        <v>274</v>
      </c>
      <c r="G177" s="109" t="s">
        <v>173</v>
      </c>
      <c r="H177" s="100">
        <v>50</v>
      </c>
      <c r="I177" s="101">
        <v>189</v>
      </c>
      <c r="J177" s="102">
        <f t="shared" si="2"/>
        <v>9450</v>
      </c>
      <c r="K177" s="5">
        <v>43388</v>
      </c>
      <c r="U177" s="76"/>
      <c r="V177" s="88"/>
      <c r="W177" s="76"/>
    </row>
    <row r="178" spans="1:23" s="24" customFormat="1">
      <c r="A178" s="94"/>
      <c r="B178" s="95"/>
      <c r="C178" s="99"/>
      <c r="D178" s="45"/>
      <c r="E178" s="110"/>
      <c r="F178" s="49" t="s">
        <v>273</v>
      </c>
      <c r="G178" s="109" t="s">
        <v>272</v>
      </c>
      <c r="H178" s="100">
        <v>50</v>
      </c>
      <c r="I178" s="101">
        <v>535.5</v>
      </c>
      <c r="J178" s="102">
        <f t="shared" si="2"/>
        <v>26775</v>
      </c>
      <c r="K178" s="5">
        <v>43388</v>
      </c>
      <c r="U178" s="76"/>
      <c r="V178" s="88"/>
      <c r="W178" s="76"/>
    </row>
    <row r="179" spans="1:23" s="24" customFormat="1">
      <c r="A179" s="94"/>
      <c r="B179" s="95"/>
      <c r="C179" s="99"/>
      <c r="D179" s="45"/>
      <c r="E179" s="110"/>
      <c r="F179" s="49" t="s">
        <v>275</v>
      </c>
      <c r="G179" s="109" t="s">
        <v>173</v>
      </c>
      <c r="H179" s="100">
        <v>50</v>
      </c>
      <c r="I179" s="101">
        <v>593.22</v>
      </c>
      <c r="J179" s="102">
        <f t="shared" si="2"/>
        <v>29661</v>
      </c>
      <c r="K179" s="5">
        <v>43388</v>
      </c>
      <c r="U179" s="76"/>
      <c r="V179" s="88"/>
      <c r="W179" s="76"/>
    </row>
    <row r="180" spans="1:23" s="24" customFormat="1">
      <c r="A180" s="94"/>
      <c r="B180" s="95"/>
      <c r="C180" s="99"/>
      <c r="D180" s="45"/>
      <c r="E180" s="110"/>
      <c r="F180" s="49" t="s">
        <v>276</v>
      </c>
      <c r="G180" s="109" t="s">
        <v>272</v>
      </c>
      <c r="H180" s="100">
        <v>100</v>
      </c>
      <c r="I180" s="101">
        <v>583.20000000000005</v>
      </c>
      <c r="J180" s="102">
        <f t="shared" si="2"/>
        <v>58320.000000000007</v>
      </c>
      <c r="K180" s="5">
        <v>43388</v>
      </c>
      <c r="U180" s="76"/>
      <c r="V180" s="88"/>
      <c r="W180" s="76"/>
    </row>
    <row r="181" spans="1:23" s="24" customFormat="1">
      <c r="A181" s="94"/>
      <c r="B181" s="95"/>
      <c r="C181" s="99"/>
      <c r="D181" s="45"/>
      <c r="E181" s="110"/>
      <c r="F181" s="49" t="s">
        <v>277</v>
      </c>
      <c r="G181" s="109" t="s">
        <v>278</v>
      </c>
      <c r="H181" s="100">
        <v>1</v>
      </c>
      <c r="I181" s="101">
        <v>28096.2</v>
      </c>
      <c r="J181" s="102">
        <f t="shared" si="2"/>
        <v>28096.2</v>
      </c>
      <c r="K181" s="5">
        <v>43388</v>
      </c>
      <c r="U181" s="76"/>
      <c r="V181" s="88"/>
      <c r="W181" s="76"/>
    </row>
    <row r="182" spans="1:23" s="24" customFormat="1">
      <c r="A182" s="94"/>
      <c r="B182" s="95"/>
      <c r="C182" s="99"/>
      <c r="D182" s="45"/>
      <c r="E182" s="110"/>
      <c r="F182" s="49" t="s">
        <v>168</v>
      </c>
      <c r="G182" s="109" t="s">
        <v>212</v>
      </c>
      <c r="H182" s="100">
        <v>1</v>
      </c>
      <c r="I182" s="101">
        <v>855</v>
      </c>
      <c r="J182" s="102">
        <f t="shared" si="2"/>
        <v>855</v>
      </c>
      <c r="K182" s="5">
        <v>43388</v>
      </c>
      <c r="U182" s="76"/>
      <c r="V182" s="88"/>
      <c r="W182" s="76"/>
    </row>
    <row r="183" spans="1:23" s="24" customFormat="1">
      <c r="A183" s="94"/>
      <c r="B183" s="95"/>
      <c r="C183" s="99"/>
      <c r="D183" s="45"/>
      <c r="E183" s="110"/>
      <c r="F183" s="49" t="s">
        <v>279</v>
      </c>
      <c r="G183" s="109" t="s">
        <v>280</v>
      </c>
      <c r="H183" s="100">
        <v>5</v>
      </c>
      <c r="I183" s="101">
        <v>844.02</v>
      </c>
      <c r="J183" s="102">
        <f t="shared" si="2"/>
        <v>4220.1000000000004</v>
      </c>
      <c r="K183" s="5">
        <v>43388</v>
      </c>
      <c r="U183" s="76"/>
      <c r="V183" s="88"/>
      <c r="W183" s="76"/>
    </row>
    <row r="184" spans="1:23" s="24" customFormat="1">
      <c r="A184" s="94"/>
      <c r="B184" s="95"/>
      <c r="C184" s="99"/>
      <c r="D184" s="45"/>
      <c r="E184" s="110"/>
      <c r="F184" s="49" t="s">
        <v>281</v>
      </c>
      <c r="G184" s="109"/>
      <c r="H184" s="100">
        <v>200</v>
      </c>
      <c r="I184" s="101">
        <v>405</v>
      </c>
      <c r="J184" s="102">
        <f t="shared" si="2"/>
        <v>81000</v>
      </c>
      <c r="K184" s="5">
        <v>43388</v>
      </c>
      <c r="U184" s="76"/>
      <c r="V184" s="88"/>
      <c r="W184" s="76"/>
    </row>
    <row r="185" spans="1:23" s="24" customFormat="1">
      <c r="A185" s="94"/>
      <c r="B185" s="95"/>
      <c r="C185" s="99"/>
      <c r="D185" s="45"/>
      <c r="E185" s="110"/>
      <c r="F185" s="49" t="s">
        <v>289</v>
      </c>
      <c r="G185" s="122" t="s">
        <v>290</v>
      </c>
      <c r="H185" s="105">
        <v>50</v>
      </c>
      <c r="I185" s="101">
        <v>2841.1568000000002</v>
      </c>
      <c r="J185" s="102">
        <f t="shared" si="2"/>
        <v>142057.84</v>
      </c>
      <c r="K185" s="5">
        <v>43402</v>
      </c>
      <c r="U185" s="76"/>
      <c r="V185" s="88"/>
      <c r="W185" s="76"/>
    </row>
    <row r="186" spans="1:23" s="24" customFormat="1">
      <c r="A186" s="94"/>
      <c r="B186" s="95"/>
      <c r="C186" s="99"/>
      <c r="D186" s="45"/>
      <c r="E186" s="110"/>
      <c r="F186" s="49" t="s">
        <v>294</v>
      </c>
      <c r="G186" s="113" t="s">
        <v>296</v>
      </c>
      <c r="H186" s="106">
        <v>4</v>
      </c>
      <c r="I186" s="101">
        <v>378.10739999999998</v>
      </c>
      <c r="J186" s="102">
        <f t="shared" si="2"/>
        <v>1512.4295999999999</v>
      </c>
      <c r="K186" s="5">
        <v>43375</v>
      </c>
      <c r="U186" s="76"/>
      <c r="V186" s="88"/>
      <c r="W186" s="76"/>
    </row>
    <row r="187" spans="1:23" s="24" customFormat="1">
      <c r="A187" s="94"/>
      <c r="B187" s="95"/>
      <c r="C187" s="99"/>
      <c r="D187" s="45"/>
      <c r="E187" s="110"/>
      <c r="F187" s="49" t="s">
        <v>300</v>
      </c>
      <c r="G187" s="113" t="s">
        <v>297</v>
      </c>
      <c r="H187" s="106">
        <v>1</v>
      </c>
      <c r="I187" s="101">
        <v>792.96</v>
      </c>
      <c r="J187" s="102">
        <f t="shared" si="2"/>
        <v>792.96</v>
      </c>
      <c r="K187" s="5">
        <v>43375</v>
      </c>
      <c r="U187" s="76"/>
      <c r="V187" s="88"/>
      <c r="W187" s="76"/>
    </row>
    <row r="188" spans="1:23" s="24" customFormat="1">
      <c r="A188" s="80"/>
      <c r="B188" s="80"/>
      <c r="C188" s="80"/>
      <c r="D188" s="34"/>
      <c r="E188" s="111"/>
      <c r="F188" s="43"/>
      <c r="G188" s="123"/>
      <c r="H188" s="78"/>
      <c r="I188" s="47" t="s">
        <v>16</v>
      </c>
      <c r="J188" s="79">
        <f>SUM(J14:J187)</f>
        <v>12614160.369200002</v>
      </c>
      <c r="L188" s="75"/>
      <c r="M188" s="75"/>
      <c r="N188" s="75"/>
      <c r="O188" s="75"/>
      <c r="U188" s="75"/>
      <c r="W188" s="75"/>
    </row>
    <row r="189" spans="1:23">
      <c r="J189" s="32" t="s">
        <v>7</v>
      </c>
    </row>
    <row r="193" spans="1:23" ht="23.25">
      <c r="A193" s="1"/>
      <c r="B193" s="1"/>
      <c r="C193" s="1"/>
      <c r="F193" s="64" t="s">
        <v>144</v>
      </c>
      <c r="G193" s="33"/>
    </row>
    <row r="195" spans="1:23">
      <c r="A195" s="51"/>
      <c r="B195" s="52"/>
      <c r="C195" s="53"/>
      <c r="D195" s="37"/>
      <c r="E195" s="29"/>
      <c r="F195" s="65" t="s">
        <v>140</v>
      </c>
      <c r="G195" s="28" t="s">
        <v>62</v>
      </c>
      <c r="H195" s="23" t="s">
        <v>141</v>
      </c>
      <c r="I195" s="16">
        <v>57401.69</v>
      </c>
      <c r="J195" s="63">
        <f t="shared" ref="J195:J196" si="3">H195*I195</f>
        <v>631418.59000000008</v>
      </c>
      <c r="K195" s="61" t="s">
        <v>145</v>
      </c>
      <c r="L195" s="74"/>
      <c r="M195" s="74"/>
      <c r="N195" s="74"/>
      <c r="O195" s="1"/>
      <c r="U195" s="5">
        <v>43087</v>
      </c>
      <c r="V195" s="61" t="s">
        <v>145</v>
      </c>
      <c r="W195" s="1"/>
    </row>
    <row r="196" spans="1:23">
      <c r="A196" s="51"/>
      <c r="B196" s="52"/>
      <c r="C196" s="53"/>
      <c r="D196" s="37"/>
      <c r="E196" s="29"/>
      <c r="F196" s="65" t="s">
        <v>142</v>
      </c>
      <c r="G196" s="28" t="s">
        <v>62</v>
      </c>
      <c r="H196" s="23" t="s">
        <v>143</v>
      </c>
      <c r="I196" s="16">
        <v>64192.01</v>
      </c>
      <c r="J196" s="4">
        <f t="shared" si="3"/>
        <v>962880.15</v>
      </c>
      <c r="K196" s="61" t="s">
        <v>145</v>
      </c>
      <c r="L196" s="74"/>
      <c r="M196" s="74"/>
      <c r="N196" s="74"/>
      <c r="O196" s="1"/>
      <c r="U196" s="5">
        <v>43122</v>
      </c>
      <c r="V196" s="61" t="s">
        <v>145</v>
      </c>
      <c r="W196" s="1"/>
    </row>
    <row r="198" spans="1:23">
      <c r="J198" s="66">
        <f>SUM(J195:J197)</f>
        <v>1594298.7400000002</v>
      </c>
    </row>
    <row r="350" spans="1:4">
      <c r="A350" s="1"/>
      <c r="B350" s="1"/>
      <c r="C350" s="1"/>
      <c r="D350" s="1">
        <v>110.35</v>
      </c>
    </row>
  </sheetData>
  <sortState ref="F15:I194">
    <sortCondition ref="F14"/>
  </sortState>
  <mergeCells count="2">
    <mergeCell ref="B10:D10"/>
    <mergeCell ref="B11:D11"/>
  </mergeCells>
  <pageMargins left="0.47244094488188981" right="0.47244094488188981" top="0.47244094488188981" bottom="0.47244094488188981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EXISTENCIA AL 31-10-2018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2018-11-02T19:55:30Z</cp:lastPrinted>
  <dcterms:created xsi:type="dcterms:W3CDTF">2015-09-30T14:04:31Z</dcterms:created>
  <dcterms:modified xsi:type="dcterms:W3CDTF">2018-11-06T17:44:52Z</dcterms:modified>
</cp:coreProperties>
</file>