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ateo\Desktop\INVENTARIOS AL 31-12-2016\"/>
    </mc:Choice>
  </mc:AlternateContent>
  <bookViews>
    <workbookView xWindow="0" yWindow="0" windowWidth="24000" windowHeight="9740"/>
  </bookViews>
  <sheets>
    <sheet name="Hoja1" sheetId="2" r:id="rId1"/>
  </sheets>
  <calcPr calcId="152511"/>
</workbook>
</file>

<file path=xl/calcChain.xml><?xml version="1.0" encoding="utf-8"?>
<calcChain xmlns="http://schemas.openxmlformats.org/spreadsheetml/2006/main">
  <c r="G129" i="2" l="1"/>
  <c r="G127" i="2" l="1"/>
  <c r="G128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26" i="2"/>
  <c r="G125" i="2"/>
  <c r="G113" i="2" l="1"/>
  <c r="G112" i="2"/>
  <c r="G111" i="2"/>
  <c r="G110" i="2"/>
  <c r="G217" i="2"/>
  <c r="G216" i="2"/>
  <c r="G16" i="2" l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4" i="2"/>
  <c r="G115" i="2"/>
  <c r="G116" i="2"/>
  <c r="G117" i="2"/>
  <c r="G118" i="2"/>
  <c r="G119" i="2"/>
  <c r="G120" i="2"/>
  <c r="G121" i="2"/>
  <c r="G122" i="2"/>
  <c r="G123" i="2"/>
  <c r="G124" i="2"/>
  <c r="G184" i="2" l="1"/>
  <c r="G228" i="2" l="1"/>
  <c r="G227" i="2"/>
  <c r="G226" i="2"/>
  <c r="G225" i="2"/>
  <c r="G223" i="2"/>
  <c r="G224" i="2"/>
  <c r="G220" i="2" l="1"/>
  <c r="G222" i="2"/>
  <c r="G206" i="2" l="1"/>
  <c r="G207" i="2"/>
  <c r="G205" i="2"/>
  <c r="G221" i="2"/>
  <c r="G209" i="2" l="1"/>
  <c r="G211" i="2"/>
  <c r="G191" i="2"/>
  <c r="G194" i="2"/>
  <c r="G200" i="2"/>
  <c r="G199" i="2"/>
  <c r="G204" i="2"/>
  <c r="G215" i="2"/>
  <c r="G15" i="2" l="1"/>
  <c r="G142" i="2" s="1"/>
  <c r="G193" i="2" l="1"/>
  <c r="G213" i="2"/>
  <c r="G185" i="2"/>
  <c r="G218" i="2"/>
  <c r="G214" i="2"/>
  <c r="G212" i="2"/>
  <c r="G210" i="2"/>
  <c r="G201" i="2"/>
  <c r="G192" i="2"/>
  <c r="G219" i="2"/>
  <c r="G190" i="2"/>
  <c r="G208" i="2"/>
  <c r="G203" i="2"/>
  <c r="G202" i="2"/>
  <c r="G198" i="2"/>
  <c r="G197" i="2"/>
  <c r="G196" i="2"/>
  <c r="G195" i="2"/>
  <c r="G188" i="2"/>
  <c r="G189" i="2"/>
  <c r="G187" i="2"/>
  <c r="G186" i="2"/>
  <c r="G229" i="2" l="1"/>
  <c r="G232" i="2" s="1"/>
</calcChain>
</file>

<file path=xl/sharedStrings.xml><?xml version="1.0" encoding="utf-8"?>
<sst xmlns="http://schemas.openxmlformats.org/spreadsheetml/2006/main" count="370" uniqueCount="198">
  <si>
    <t>Dirección General de Contabilidad Gubernamental</t>
  </si>
  <si>
    <t>DESCRIPCION</t>
  </si>
  <si>
    <t>CANTIDAD</t>
  </si>
  <si>
    <t>PRECIO UNITARIO</t>
  </si>
  <si>
    <t>TOTALES</t>
  </si>
  <si>
    <t>Capítulo</t>
  </si>
  <si>
    <t>DAF</t>
  </si>
  <si>
    <t>Sub-Capítulo</t>
  </si>
  <si>
    <t>UE</t>
  </si>
  <si>
    <t>PENDAFLEX 8 1/2 X 11</t>
  </si>
  <si>
    <t>PENDAFLEX 8 1/2 X 13</t>
  </si>
  <si>
    <t>SOBRE DE MANILA 8X5</t>
  </si>
  <si>
    <t>LABEL</t>
  </si>
  <si>
    <t xml:space="preserve">ROLON AZUL,NEGRO,VERDE </t>
  </si>
  <si>
    <t>CARTUCHO HP940 NEGRO</t>
  </si>
  <si>
    <t>SOBRE TIMBRADO</t>
  </si>
  <si>
    <t xml:space="preserve">UNIDAD DE </t>
  </si>
  <si>
    <t>UNIDAD</t>
  </si>
  <si>
    <t>ARMAZONES 8 1/2 X 11</t>
  </si>
  <si>
    <t>ARMAZONES 8 1/2 X 13</t>
  </si>
  <si>
    <t>CAJA</t>
  </si>
  <si>
    <t>GRAPAS 20/23</t>
  </si>
  <si>
    <t>RESMA</t>
  </si>
  <si>
    <t xml:space="preserve">SOBRE BLANCO </t>
  </si>
  <si>
    <t>CARTUCHOS 88</t>
  </si>
  <si>
    <t>CINTA DE MAQUINA MECANICA</t>
  </si>
  <si>
    <t xml:space="preserve">PERFORADORA </t>
  </si>
  <si>
    <t xml:space="preserve">TONER 12A </t>
  </si>
  <si>
    <t>TONER 415</t>
  </si>
  <si>
    <t>TONER CB434A</t>
  </si>
  <si>
    <t>TONER CB435A</t>
  </si>
  <si>
    <t>TONER T3560</t>
  </si>
  <si>
    <t>TONER MINOTA 204</t>
  </si>
  <si>
    <t>TONER SHARP AL-240TD</t>
  </si>
  <si>
    <t>TONER TOSHIBA 3640</t>
  </si>
  <si>
    <t>ALMOHADILLA</t>
  </si>
  <si>
    <t>CARTUCHO 22</t>
  </si>
  <si>
    <t>CARTUCHO 96</t>
  </si>
  <si>
    <t>CARTUCHOS 21</t>
  </si>
  <si>
    <t>CARTUCHOS 56</t>
  </si>
  <si>
    <t>CHINCHETA</t>
  </si>
  <si>
    <t>CINTA ADESIBA DE DOBLE CARA</t>
  </si>
  <si>
    <t>CINTA ESCRIBIR BROTHER</t>
  </si>
  <si>
    <t>CINTA PARA MAQUINA PANASONIC</t>
  </si>
  <si>
    <t>CINTA PARA MAQUINA SUMADORA</t>
  </si>
  <si>
    <t>FELPA</t>
  </si>
  <si>
    <t>LAPIZ PARA BORRAR</t>
  </si>
  <si>
    <t>RESALTADORES</t>
  </si>
  <si>
    <t>TINTA PARA  SELLO</t>
  </si>
  <si>
    <t>TONER  CANO 106</t>
  </si>
  <si>
    <t xml:space="preserve">TONER 05A </t>
  </si>
  <si>
    <t>TONER 11A</t>
  </si>
  <si>
    <t>TONER 13A</t>
  </si>
  <si>
    <t>TONER 15A</t>
  </si>
  <si>
    <t>TONER 49A</t>
  </si>
  <si>
    <t>TONER 53A</t>
  </si>
  <si>
    <t>TONER CANON IMAGEN 1600/203</t>
  </si>
  <si>
    <t>TONER CANON NPG 11</t>
  </si>
  <si>
    <t>TONER CB436A</t>
  </si>
  <si>
    <t>TONER CE310</t>
  </si>
  <si>
    <t>TONER FUSER M20</t>
  </si>
  <si>
    <t>TONER HP KIT CE314</t>
  </si>
  <si>
    <t>TONER M 20</t>
  </si>
  <si>
    <t>TONER SHARP AL 1000</t>
  </si>
  <si>
    <t>TONER TOSHIBA 1640</t>
  </si>
  <si>
    <t>TONER XERO 55</t>
  </si>
  <si>
    <t>TONER XERO MP4500</t>
  </si>
  <si>
    <t>TONER XERO5030</t>
  </si>
  <si>
    <t>TONER ZERO WOLCENTER106</t>
  </si>
  <si>
    <t xml:space="preserve">                                                           MATERIAL GASTABLES</t>
  </si>
  <si>
    <t>CASCO PROTECTOR</t>
  </si>
  <si>
    <t>MINISTERIO DE OBRAS PUBLICA Y COMUNICACIÓNES</t>
  </si>
  <si>
    <t>DG-AC-02-43</t>
  </si>
  <si>
    <t>SOBRE DE MANILA 10X15</t>
  </si>
  <si>
    <t>PAPEL BOND 18O16 COPIA 22X24</t>
  </si>
  <si>
    <t>PAPEL NCR COPIA VERDE 8 1/2X11</t>
  </si>
  <si>
    <t xml:space="preserve">PAPEL NCR COPIA ROSADO 8  1/2X11 </t>
  </si>
  <si>
    <t>PAPEL NCR COPIA AMARILLO 8 1/2X11</t>
  </si>
  <si>
    <t>PAPEL TIMBRADO  8 1/2 X 11</t>
  </si>
  <si>
    <t>CINTA SWINTER DE ESCRIBIR</t>
  </si>
  <si>
    <t>GORRA MAMEY</t>
  </si>
  <si>
    <t>GORRA NEGRA</t>
  </si>
  <si>
    <t>SACA PUNTA ELECTRCO</t>
  </si>
  <si>
    <t>PAPEL BOND VERDE</t>
  </si>
  <si>
    <t>CLIP BILLETERO MEDIANO</t>
  </si>
  <si>
    <t>CLIP BILLETERO PEQUEÑO</t>
  </si>
  <si>
    <t>PAQUETE</t>
  </si>
  <si>
    <t>GALONES</t>
  </si>
  <si>
    <t>BOMBA PARA INHODORO</t>
  </si>
  <si>
    <t>BRILLO VERDE</t>
  </si>
  <si>
    <t>CERA PARA PISO</t>
  </si>
  <si>
    <t>CEPILLO DE PARED</t>
  </si>
  <si>
    <t>ESCOBA DE GUANO</t>
  </si>
  <si>
    <t>ESCOBA PLASTICA</t>
  </si>
  <si>
    <t xml:space="preserve">UNIDAD </t>
  </si>
  <si>
    <t>ESCOBILLA PARA INHODORO</t>
  </si>
  <si>
    <t>ESCOBILLONES (GRUESO) BARRELL</t>
  </si>
  <si>
    <t>GUANTE DE TELA</t>
  </si>
  <si>
    <t>CLORO</t>
  </si>
  <si>
    <t xml:space="preserve">REPELENTE EN SPRAY </t>
  </si>
  <si>
    <t>PARE</t>
  </si>
  <si>
    <t>PALITA PARA RECOGER BASURA</t>
  </si>
  <si>
    <t>PINESPUMAS</t>
  </si>
  <si>
    <t>BAYGON</t>
  </si>
  <si>
    <t>AMBIENTADORES</t>
  </si>
  <si>
    <t xml:space="preserve">DETERGENTE  </t>
  </si>
  <si>
    <t>SACO</t>
  </si>
  <si>
    <t>JABON LIQUIDO</t>
  </si>
  <si>
    <t>SUB-TOTAL</t>
  </si>
  <si>
    <t>TOTAL GENERAL</t>
  </si>
  <si>
    <t xml:space="preserve">                                                                       INVENTARIO DE LIMPIEZA</t>
  </si>
  <si>
    <t>TONER TK-1147</t>
  </si>
  <si>
    <t>TONER TK6707</t>
  </si>
  <si>
    <t>AUXILIAR</t>
  </si>
  <si>
    <t>SUB-CUENTA</t>
  </si>
  <si>
    <t>F/ADQUISICION</t>
  </si>
  <si>
    <t>CARPETA CON TORNILLO</t>
  </si>
  <si>
    <t>LIBRO RECORD DE 150 PAG</t>
  </si>
  <si>
    <t>RESMA DE PAPEL 8 1/2X 14</t>
  </si>
  <si>
    <t>DVD</t>
  </si>
  <si>
    <t>GOMITA</t>
  </si>
  <si>
    <t xml:space="preserve">LIBRETA 5X8 </t>
  </si>
  <si>
    <t>POST 3X3</t>
  </si>
  <si>
    <t>SACA  GRAPA</t>
  </si>
  <si>
    <t>TABLA DE APOYO</t>
  </si>
  <si>
    <t>TIJERA</t>
  </si>
  <si>
    <t>ROLLO</t>
  </si>
  <si>
    <t>BOTELLA</t>
  </si>
  <si>
    <t>LIMPIA CERAMICA</t>
  </si>
  <si>
    <t>FELPABRILLAR PISO NEGRO DE 20"</t>
  </si>
  <si>
    <t>FELPA BRILLAR PISO BLANCA</t>
  </si>
  <si>
    <t>DISPENSADOR DE PAPEL JUMBO</t>
  </si>
  <si>
    <t>SAL PARA PISO</t>
  </si>
  <si>
    <t>LANA DE ACERO REGULAR</t>
  </si>
  <si>
    <t>CAFÉ</t>
  </si>
  <si>
    <t>VASO PLASTICO #2</t>
  </si>
  <si>
    <t xml:space="preserve">CAJA </t>
  </si>
  <si>
    <t>RESMA DE PAPEL 81/2X13</t>
  </si>
  <si>
    <t>GUANTE DE MUJER</t>
  </si>
  <si>
    <t>LIJA REDONDA #100 P/PULIR PISO</t>
  </si>
  <si>
    <t>LIJA REDONDA#120 P/PULIR PISO</t>
  </si>
  <si>
    <t>MISTOLIN</t>
  </si>
  <si>
    <t>CUBETA DE 5 GALONES</t>
  </si>
  <si>
    <t>SERVILLETA DE MESA 500/1</t>
  </si>
  <si>
    <t>FALDO</t>
  </si>
  <si>
    <t>REPELENTE EN SPRAY MOPC</t>
  </si>
  <si>
    <t>PLATO TIPO BANDEJA C/ DIVISION</t>
  </si>
  <si>
    <t>FUNDA DE BASURA</t>
  </si>
  <si>
    <t>PAPEL CARBON 8 1/2 X 13</t>
  </si>
  <si>
    <t>TONER M118</t>
  </si>
  <si>
    <t>CRISTALIZADOR PARA PISOS</t>
  </si>
  <si>
    <t>SUAPER</t>
  </si>
  <si>
    <t>UNIDADE</t>
  </si>
  <si>
    <t xml:space="preserve">BOMBITA PARA INHODORO </t>
  </si>
  <si>
    <t>LANILLA</t>
  </si>
  <si>
    <t>YARDA</t>
  </si>
  <si>
    <t>PAPEL DE BAÑO PARA DISPENSADOR</t>
  </si>
  <si>
    <t>ROLLO DE PAPEL TOALLA</t>
  </si>
  <si>
    <t>TONER TK 592 MAGENTA</t>
  </si>
  <si>
    <t>DISPENSADORES DE CINTA</t>
  </si>
  <si>
    <t>PAPEL FORMA CONTUNIA  9 1/2 X5 1/2 DE  3 PARTE</t>
  </si>
  <si>
    <t>PAPEL FORMA CONTINUA 9 1/2X 5 1/2 DE UNA PARTE</t>
  </si>
  <si>
    <t>CARTUCHO CANON PG 241</t>
  </si>
  <si>
    <t>CARTUCHO CANON PG240</t>
  </si>
  <si>
    <t xml:space="preserve">   </t>
  </si>
  <si>
    <t>RASTRILLO PLASTICO</t>
  </si>
  <si>
    <t>CARTUCHO 940 AMARILLO</t>
  </si>
  <si>
    <t>MARCADORES</t>
  </si>
  <si>
    <t>FOLDER 8 1/2X13</t>
  </si>
  <si>
    <t>FOLDER 81/2X11</t>
  </si>
  <si>
    <t>PORTA CLIP</t>
  </si>
  <si>
    <t>GLICERINA CERA PARA CONTAR</t>
  </si>
  <si>
    <t>CINTA PANASONIC BORRAR</t>
  </si>
  <si>
    <t>CINTA DE BORRAR BROTHER</t>
  </si>
  <si>
    <t>CHALECO REFLECTIVO  ( COMISION MILITAR)</t>
  </si>
  <si>
    <t>BOTAS DE SEGURIDAD COLOR NEGRA ( COM. MILITAR)</t>
  </si>
  <si>
    <t>CARTUCHO HP C4904A</t>
  </si>
  <si>
    <t>ABANICO DE PEDESTAL 21"</t>
  </si>
  <si>
    <t>GRECA ACERO INOXIDABLE DE 4 TAZA</t>
  </si>
  <si>
    <t>CAFETERA ELECTRICA DE 12 TAZA</t>
  </si>
  <si>
    <t>UNIDA D</t>
  </si>
  <si>
    <t xml:space="preserve">BEBEDERO </t>
  </si>
  <si>
    <t>TONER TOSHIBA 163</t>
  </si>
  <si>
    <t>SECADOR DE MANO ELECTRICO</t>
  </si>
  <si>
    <t>NEVERA EJECUTIVA DE 4,5 PIES</t>
  </si>
  <si>
    <t>BORRADOR PARA PIZARRA BLANCA  PLASTICO</t>
  </si>
  <si>
    <t>FUSOR FK-170 /KIOCERA M20-2035</t>
  </si>
  <si>
    <t>LIBRO RECORD DE 300 PAG</t>
  </si>
  <si>
    <t>LIBRO RECORD DE 500 PAG</t>
  </si>
  <si>
    <t xml:space="preserve">TONER HP126A YELLOW LASER JET PRINT CARTRIGE </t>
  </si>
  <si>
    <t>TONER HP 126A MAGENTA LASER JET PRINT CARTRIGE</t>
  </si>
  <si>
    <t xml:space="preserve">TONER HP CE 400A , 507A BLACK </t>
  </si>
  <si>
    <t xml:space="preserve">TONER HP CE 401A  507A CYAM </t>
  </si>
  <si>
    <t xml:space="preserve">TONER HP CE 402 507A YELLOW </t>
  </si>
  <si>
    <t xml:space="preserve">DRUM DK-6306 PARA IMPRESORA KYOCERA T- 8001I    </t>
  </si>
  <si>
    <t>REGLA METALICA DE 18"</t>
  </si>
  <si>
    <t xml:space="preserve">TONER HP CE 400 A, 507A BLACK </t>
  </si>
  <si>
    <t>BIENES DE CONSUMO 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</si>
</sst>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RD$&quot;* #,##0.00_);_(&quot;RD$&quot;* \(#,##0.00\);_(&quot;RD$&quot;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0000"/>
    <numFmt numFmtId="167" formatCode="00"/>
    <numFmt numFmtId="168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6">
    <xf numFmtId="0" fontId="0" fillId="0" borderId="0" xfId="0"/>
    <xf numFmtId="165" fontId="10" fillId="2" borderId="1" xfId="2" applyFont="1" applyFill="1" applyBorder="1" applyProtection="1">
      <protection locked="0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9" fillId="3" borderId="10" xfId="2" applyFont="1" applyFill="1" applyBorder="1"/>
    <xf numFmtId="165" fontId="9" fillId="3" borderId="16" xfId="2" applyFont="1" applyFill="1" applyBorder="1"/>
    <xf numFmtId="165" fontId="3" fillId="2" borderId="2" xfId="2" applyFont="1" applyFill="1" applyBorder="1" applyAlignment="1">
      <alignment horizontal="center"/>
    </xf>
    <xf numFmtId="0" fontId="3" fillId="2" borderId="0" xfId="0" applyFont="1" applyFill="1"/>
    <xf numFmtId="168" fontId="3" fillId="2" borderId="0" xfId="2" applyNumberFormat="1" applyFont="1" applyFill="1"/>
    <xf numFmtId="0" fontId="0" fillId="2" borderId="0" xfId="0" applyFill="1"/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168" fontId="5" fillId="2" borderId="0" xfId="2" applyNumberFormat="1" applyFont="1" applyFill="1" applyAlignment="1" applyProtection="1">
      <alignment horizontal="center"/>
      <protection locked="0"/>
    </xf>
    <xf numFmtId="0" fontId="4" fillId="2" borderId="0" xfId="0" applyFont="1" applyFill="1" applyBorder="1" applyAlignment="1"/>
    <xf numFmtId="166" fontId="7" fillId="2" borderId="1" xfId="0" applyNumberFormat="1" applyFont="1" applyFill="1" applyBorder="1" applyAlignment="1" applyProtection="1">
      <alignment horizontal="center"/>
      <protection locked="0"/>
    </xf>
    <xf numFmtId="166" fontId="7" fillId="2" borderId="0" xfId="0" applyNumberFormat="1" applyFont="1" applyFill="1" applyBorder="1" applyAlignment="1" applyProtection="1">
      <alignment horizontal="center"/>
      <protection locked="0"/>
    </xf>
    <xf numFmtId="168" fontId="6" fillId="2" borderId="0" xfId="2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67" fontId="7" fillId="2" borderId="1" xfId="0" applyNumberFormat="1" applyFont="1" applyFill="1" applyBorder="1" applyAlignment="1" applyProtection="1">
      <alignment horizontal="center"/>
      <protection locked="0"/>
    </xf>
    <xf numFmtId="167" fontId="7" fillId="2" borderId="0" xfId="0" applyNumberFormat="1" applyFon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/>
    </xf>
    <xf numFmtId="168" fontId="3" fillId="2" borderId="0" xfId="2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/>
    </xf>
    <xf numFmtId="0" fontId="0" fillId="2" borderId="1" xfId="0" applyFill="1" applyBorder="1"/>
    <xf numFmtId="168" fontId="3" fillId="2" borderId="1" xfId="2" applyNumberFormat="1" applyFont="1" applyFill="1" applyBorder="1" applyProtection="1">
      <protection locked="0"/>
    </xf>
    <xf numFmtId="165" fontId="3" fillId="2" borderId="1" xfId="2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168" fontId="3" fillId="2" borderId="1" xfId="2" applyNumberFormat="1" applyFont="1" applyFill="1" applyBorder="1" applyAlignment="1"/>
    <xf numFmtId="165" fontId="3" fillId="2" borderId="1" xfId="2" applyFont="1" applyFill="1" applyBorder="1" applyAlignment="1"/>
    <xf numFmtId="14" fontId="6" fillId="2" borderId="1" xfId="0" applyNumberFormat="1" applyFont="1" applyFill="1" applyBorder="1" applyProtection="1">
      <protection locked="0"/>
    </xf>
    <xf numFmtId="168" fontId="3" fillId="2" borderId="1" xfId="2" applyNumberFormat="1" applyFont="1" applyFill="1" applyBorder="1" applyAlignment="1" applyProtection="1">
      <alignment horizontal="right"/>
      <protection locked="0"/>
    </xf>
    <xf numFmtId="165" fontId="10" fillId="2" borderId="1" xfId="2" applyFont="1" applyFill="1" applyBorder="1" applyAlignment="1"/>
    <xf numFmtId="14" fontId="6" fillId="2" borderId="1" xfId="0" applyNumberFormat="1" applyFont="1" applyFill="1" applyBorder="1"/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/>
    <xf numFmtId="2" fontId="3" fillId="2" borderId="1" xfId="1" applyNumberFormat="1" applyFont="1" applyFill="1" applyBorder="1" applyProtection="1">
      <protection locked="0"/>
    </xf>
    <xf numFmtId="168" fontId="3" fillId="2" borderId="9" xfId="2" applyNumberFormat="1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/>
    <xf numFmtId="0" fontId="3" fillId="2" borderId="14" xfId="0" applyFont="1" applyFill="1" applyBorder="1" applyAlignment="1" applyProtection="1">
      <alignment horizontal="center"/>
      <protection locked="0"/>
    </xf>
    <xf numFmtId="168" fontId="3" fillId="2" borderId="15" xfId="2" applyNumberFormat="1" applyFont="1" applyFill="1" applyBorder="1" applyProtection="1">
      <protection locked="0"/>
    </xf>
    <xf numFmtId="2" fontId="3" fillId="2" borderId="14" xfId="1" applyNumberFormat="1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/>
    <xf numFmtId="0" fontId="6" fillId="2" borderId="13" xfId="0" applyFont="1" applyFill="1" applyBorder="1" applyAlignment="1">
      <alignment horizontal="right"/>
    </xf>
    <xf numFmtId="164" fontId="9" fillId="2" borderId="16" xfId="0" applyNumberFormat="1" applyFont="1" applyFill="1" applyBorder="1"/>
    <xf numFmtId="165" fontId="6" fillId="3" borderId="18" xfId="2" applyFont="1" applyFill="1" applyBorder="1" applyAlignment="1">
      <alignment horizontal="center"/>
    </xf>
    <xf numFmtId="168" fontId="6" fillId="3" borderId="17" xfId="2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5" fontId="6" fillId="3" borderId="6" xfId="2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6" fillId="3" borderId="5" xfId="2" applyNumberFormat="1" applyFont="1" applyFill="1" applyBorder="1" applyAlignment="1">
      <alignment horizontal="center"/>
    </xf>
    <xf numFmtId="165" fontId="9" fillId="2" borderId="0" xfId="2" applyFont="1" applyFill="1" applyBorder="1"/>
    <xf numFmtId="14" fontId="6" fillId="2" borderId="9" xfId="0" applyNumberFormat="1" applyFont="1" applyFill="1" applyBorder="1"/>
    <xf numFmtId="165" fontId="3" fillId="2" borderId="1" xfId="2" applyFont="1" applyFill="1" applyBorder="1" applyAlignment="1">
      <alignment horizontal="center"/>
    </xf>
    <xf numFmtId="168" fontId="3" fillId="2" borderId="20" xfId="2" applyNumberFormat="1" applyFont="1" applyFill="1" applyBorder="1" applyAlignment="1"/>
    <xf numFmtId="165" fontId="3" fillId="2" borderId="2" xfId="2" applyFont="1" applyFill="1" applyBorder="1" applyAlignment="1"/>
    <xf numFmtId="165" fontId="3" fillId="2" borderId="20" xfId="2" applyFont="1" applyFill="1" applyBorder="1" applyAlignment="1">
      <alignment horizontal="center"/>
    </xf>
    <xf numFmtId="0" fontId="0" fillId="2" borderId="2" xfId="0" applyFill="1" applyBorder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19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left"/>
    </xf>
    <xf numFmtId="0" fontId="3" fillId="2" borderId="9" xfId="0" applyFont="1" applyFill="1" applyBorder="1" applyAlignment="1" applyProtection="1">
      <alignment horizontal="left" vertical="top"/>
      <protection locked="0"/>
    </xf>
    <xf numFmtId="168" fontId="3" fillId="2" borderId="9" xfId="2" applyNumberFormat="1" applyFont="1" applyFill="1" applyBorder="1" applyAlignment="1"/>
    <xf numFmtId="14" fontId="11" fillId="2" borderId="1" xfId="0" applyNumberFormat="1" applyFont="1" applyFill="1" applyBorder="1" applyProtection="1">
      <protection locked="0"/>
    </xf>
    <xf numFmtId="168" fontId="3" fillId="2" borderId="20" xfId="2" applyNumberFormat="1" applyFont="1" applyFill="1" applyBorder="1" applyProtection="1">
      <protection locked="0"/>
    </xf>
    <xf numFmtId="168" fontId="3" fillId="2" borderId="2" xfId="2" applyNumberFormat="1" applyFont="1" applyFill="1" applyBorder="1" applyAlignment="1"/>
    <xf numFmtId="2" fontId="3" fillId="2" borderId="2" xfId="1" applyNumberFormat="1" applyFont="1" applyFill="1" applyBorder="1" applyProtection="1">
      <protection locked="0"/>
    </xf>
    <xf numFmtId="0" fontId="3" fillId="2" borderId="19" xfId="0" applyFont="1" applyFill="1" applyBorder="1"/>
    <xf numFmtId="0" fontId="3" fillId="2" borderId="9" xfId="0" applyFont="1" applyFill="1" applyBorder="1"/>
    <xf numFmtId="14" fontId="6" fillId="2" borderId="2" xfId="0" applyNumberFormat="1" applyFont="1" applyFill="1" applyBorder="1" applyProtection="1">
      <protection locked="0"/>
    </xf>
    <xf numFmtId="165" fontId="3" fillId="2" borderId="2" xfId="2" applyFont="1" applyFill="1" applyBorder="1" applyProtection="1">
      <protection locked="0"/>
    </xf>
    <xf numFmtId="165" fontId="6" fillId="2" borderId="21" xfId="2" applyFont="1" applyFill="1" applyBorder="1" applyProtection="1">
      <protection locked="0"/>
    </xf>
    <xf numFmtId="0" fontId="3" fillId="2" borderId="2" xfId="0" applyFon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horizontal="left"/>
    </xf>
    <xf numFmtId="168" fontId="3" fillId="2" borderId="0" xfId="2" applyNumberFormat="1" applyFont="1" applyFill="1" applyBorder="1" applyProtection="1">
      <protection locked="0"/>
    </xf>
    <xf numFmtId="2" fontId="3" fillId="2" borderId="0" xfId="1" applyNumberFormat="1" applyFont="1" applyFill="1" applyBorder="1" applyProtection="1">
      <protection locked="0"/>
    </xf>
    <xf numFmtId="14" fontId="6" fillId="2" borderId="0" xfId="0" applyNumberFormat="1" applyFont="1" applyFill="1" applyBorder="1"/>
    <xf numFmtId="0" fontId="0" fillId="2" borderId="9" xfId="0" applyFill="1" applyBorder="1"/>
    <xf numFmtId="165" fontId="3" fillId="2" borderId="9" xfId="2" applyFont="1" applyFill="1" applyBorder="1" applyAlignment="1"/>
    <xf numFmtId="165" fontId="3" fillId="2" borderId="22" xfId="2" applyFont="1" applyFill="1" applyBorder="1" applyAlignment="1">
      <alignment horizontal="center"/>
    </xf>
    <xf numFmtId="165" fontId="9" fillId="3" borderId="23" xfId="2" applyFont="1" applyFill="1" applyBorder="1"/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/>
    <xf numFmtId="14" fontId="6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1</xdr:row>
      <xdr:rowOff>0</xdr:rowOff>
    </xdr:from>
    <xdr:to>
      <xdr:col>4</xdr:col>
      <xdr:colOff>265718</xdr:colOff>
      <xdr:row>3</xdr:row>
      <xdr:rowOff>92150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23850"/>
          <a:ext cx="1856393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topLeftCell="A129" zoomScale="95" zoomScaleNormal="95" workbookViewId="0">
      <selection activeCell="A142" sqref="A142"/>
    </sheetView>
  </sheetViews>
  <sheetFormatPr baseColWidth="10" defaultColWidth="11.453125" defaultRowHeight="12.5" x14ac:dyDescent="0.25"/>
  <cols>
    <col min="1" max="1" width="13.7265625" style="9" customWidth="1"/>
    <col min="2" max="2" width="10.81640625" style="9" customWidth="1"/>
    <col min="3" max="3" width="51.7265625" style="9" customWidth="1"/>
    <col min="4" max="4" width="12.81640625" style="9" customWidth="1"/>
    <col min="5" max="5" width="13.7265625" style="9" customWidth="1"/>
    <col min="6" max="6" width="18.26953125" style="9" customWidth="1"/>
    <col min="7" max="7" width="17.81640625" style="9" customWidth="1"/>
    <col min="8" max="8" width="15.54296875" style="9" customWidth="1"/>
    <col min="9" max="9" width="14.26953125" style="9" customWidth="1"/>
    <col min="10" max="16384" width="11.453125" style="9"/>
  </cols>
  <sheetData>
    <row r="1" spans="1:8" ht="13" x14ac:dyDescent="0.3">
      <c r="B1" s="7"/>
      <c r="C1" s="7"/>
      <c r="D1" s="7"/>
      <c r="E1" s="8"/>
      <c r="F1" s="7"/>
      <c r="G1" s="7"/>
    </row>
    <row r="2" spans="1:8" ht="13" x14ac:dyDescent="0.3">
      <c r="B2" s="7"/>
      <c r="C2" s="7"/>
      <c r="D2" s="7"/>
      <c r="E2" s="8"/>
      <c r="F2" s="7"/>
      <c r="G2" s="7"/>
    </row>
    <row r="3" spans="1:8" ht="13" x14ac:dyDescent="0.3">
      <c r="B3" s="7"/>
      <c r="C3" s="7"/>
      <c r="D3" s="7"/>
      <c r="E3" s="8"/>
      <c r="F3" s="7"/>
      <c r="G3" s="7"/>
    </row>
    <row r="4" spans="1:8" ht="13" x14ac:dyDescent="0.3">
      <c r="B4" s="7"/>
      <c r="C4" s="7"/>
      <c r="D4" s="7"/>
      <c r="E4" s="8"/>
      <c r="F4" s="7"/>
      <c r="G4" s="7"/>
    </row>
    <row r="5" spans="1:8" ht="17.5" x14ac:dyDescent="0.35">
      <c r="B5" s="92" t="s">
        <v>0</v>
      </c>
      <c r="C5" s="92"/>
      <c r="D5" s="92"/>
      <c r="E5" s="92"/>
      <c r="F5" s="92"/>
      <c r="G5" s="92"/>
    </row>
    <row r="6" spans="1:8" ht="15" x14ac:dyDescent="0.3">
      <c r="B6" s="93" t="s">
        <v>197</v>
      </c>
      <c r="C6" s="93"/>
      <c r="D6" s="93"/>
      <c r="E6" s="93"/>
      <c r="F6" s="93"/>
      <c r="G6" s="93"/>
    </row>
    <row r="7" spans="1:8" ht="15" x14ac:dyDescent="0.3">
      <c r="B7" s="10"/>
      <c r="C7" s="11" t="s">
        <v>69</v>
      </c>
      <c r="D7" s="10"/>
      <c r="E7" s="12"/>
      <c r="F7" s="12"/>
      <c r="G7" s="12"/>
    </row>
    <row r="8" spans="1:8" ht="13" x14ac:dyDescent="0.3">
      <c r="B8" s="94" t="s">
        <v>71</v>
      </c>
      <c r="C8" s="94"/>
      <c r="D8" s="94"/>
      <c r="E8" s="94"/>
      <c r="F8" s="94"/>
      <c r="G8" s="94"/>
    </row>
    <row r="9" spans="1:8" ht="13.5" x14ac:dyDescent="0.35">
      <c r="B9" s="13"/>
      <c r="C9" s="13"/>
      <c r="D9" s="13"/>
      <c r="E9" s="14"/>
      <c r="F9" s="13"/>
      <c r="G9" s="13"/>
    </row>
    <row r="10" spans="1:8" ht="9" customHeight="1" x14ac:dyDescent="0.3">
      <c r="B10" s="7"/>
      <c r="C10" s="7"/>
      <c r="D10" s="7"/>
      <c r="E10" s="8"/>
      <c r="F10" s="7"/>
      <c r="G10" s="7"/>
    </row>
    <row r="11" spans="1:8" ht="15.5" x14ac:dyDescent="0.35">
      <c r="B11" s="15" t="s">
        <v>5</v>
      </c>
      <c r="C11" s="16">
        <v>211</v>
      </c>
      <c r="D11" s="17"/>
      <c r="E11" s="18" t="s">
        <v>6</v>
      </c>
      <c r="F11" s="19">
        <v>1</v>
      </c>
      <c r="G11" s="7"/>
    </row>
    <row r="12" spans="1:8" ht="15.5" x14ac:dyDescent="0.35">
      <c r="B12" s="15" t="s">
        <v>7</v>
      </c>
      <c r="C12" s="20">
        <v>1</v>
      </c>
      <c r="D12" s="21"/>
      <c r="E12" s="18" t="s">
        <v>8</v>
      </c>
      <c r="F12" s="22">
        <v>1</v>
      </c>
      <c r="G12" s="7"/>
    </row>
    <row r="13" spans="1:8" ht="15.5" thickBot="1" x14ac:dyDescent="0.35">
      <c r="B13" s="23"/>
      <c r="C13" s="23"/>
      <c r="D13" s="23"/>
      <c r="E13" s="24"/>
      <c r="F13" s="25"/>
      <c r="G13" s="25"/>
    </row>
    <row r="14" spans="1:8" ht="32.25" customHeight="1" thickBot="1" x14ac:dyDescent="0.35">
      <c r="A14" s="50" t="s">
        <v>114</v>
      </c>
      <c r="B14" s="50" t="s">
        <v>113</v>
      </c>
      <c r="C14" s="2" t="s">
        <v>1</v>
      </c>
      <c r="D14" s="2" t="s">
        <v>16</v>
      </c>
      <c r="E14" s="51" t="s">
        <v>2</v>
      </c>
      <c r="F14" s="52" t="s">
        <v>3</v>
      </c>
      <c r="G14" s="53" t="s">
        <v>4</v>
      </c>
      <c r="H14" s="54" t="s">
        <v>115</v>
      </c>
    </row>
    <row r="15" spans="1:8" ht="13" x14ac:dyDescent="0.3">
      <c r="A15" s="26">
        <v>392</v>
      </c>
      <c r="B15" s="26">
        <v>1</v>
      </c>
      <c r="C15" s="65" t="s">
        <v>35</v>
      </c>
      <c r="D15" s="65" t="s">
        <v>17</v>
      </c>
      <c r="E15" s="30">
        <v>24</v>
      </c>
      <c r="F15" s="31">
        <v>40.68</v>
      </c>
      <c r="G15" s="6">
        <f t="shared" ref="G15:G75" si="0">E15*F15</f>
        <v>976.31999999999994</v>
      </c>
      <c r="H15" s="76">
        <v>42978</v>
      </c>
    </row>
    <row r="16" spans="1:8" ht="13" x14ac:dyDescent="0.3">
      <c r="A16" s="26">
        <v>392</v>
      </c>
      <c r="B16" s="26">
        <v>1</v>
      </c>
      <c r="C16" s="29" t="s">
        <v>18</v>
      </c>
      <c r="D16" s="29" t="s">
        <v>17</v>
      </c>
      <c r="E16" s="33">
        <v>5</v>
      </c>
      <c r="F16" s="28">
        <v>178.84</v>
      </c>
      <c r="G16" s="6">
        <f t="shared" si="0"/>
        <v>894.2</v>
      </c>
      <c r="H16" s="32">
        <v>42047</v>
      </c>
    </row>
    <row r="17" spans="1:8" ht="13" x14ac:dyDescent="0.3">
      <c r="A17" s="26">
        <v>392</v>
      </c>
      <c r="B17" s="26">
        <v>1</v>
      </c>
      <c r="C17" s="29" t="s">
        <v>19</v>
      </c>
      <c r="D17" s="29" t="s">
        <v>17</v>
      </c>
      <c r="E17" s="27">
        <v>56</v>
      </c>
      <c r="F17" s="28">
        <v>185.69</v>
      </c>
      <c r="G17" s="6">
        <f t="shared" si="0"/>
        <v>10398.64</v>
      </c>
      <c r="H17" s="32">
        <v>42732</v>
      </c>
    </row>
    <row r="18" spans="1:8" ht="13" x14ac:dyDescent="0.3">
      <c r="A18" s="26">
        <v>324</v>
      </c>
      <c r="B18" s="26">
        <v>1</v>
      </c>
      <c r="C18" s="29" t="s">
        <v>175</v>
      </c>
      <c r="D18" s="29" t="s">
        <v>17</v>
      </c>
      <c r="E18" s="30">
        <v>189</v>
      </c>
      <c r="F18" s="31">
        <v>2065</v>
      </c>
      <c r="G18" s="6">
        <f t="shared" si="0"/>
        <v>390285</v>
      </c>
      <c r="H18" s="32">
        <v>42775</v>
      </c>
    </row>
    <row r="19" spans="1:8" ht="13" x14ac:dyDescent="0.3">
      <c r="A19" s="26">
        <v>311</v>
      </c>
      <c r="B19" s="26"/>
      <c r="C19" s="67" t="s">
        <v>134</v>
      </c>
      <c r="D19" s="67" t="s">
        <v>86</v>
      </c>
      <c r="E19" s="27">
        <v>0</v>
      </c>
      <c r="F19" s="38">
        <v>223.88</v>
      </c>
      <c r="G19" s="6">
        <f t="shared" si="0"/>
        <v>0</v>
      </c>
      <c r="H19" s="35">
        <v>43210</v>
      </c>
    </row>
    <row r="20" spans="1:8" ht="13" x14ac:dyDescent="0.3">
      <c r="A20" s="26">
        <v>392</v>
      </c>
      <c r="B20" s="26">
        <v>1</v>
      </c>
      <c r="C20" s="29" t="s">
        <v>116</v>
      </c>
      <c r="D20" s="29" t="s">
        <v>17</v>
      </c>
      <c r="E20" s="30">
        <v>271</v>
      </c>
      <c r="F20" s="31">
        <v>253.7</v>
      </c>
      <c r="G20" s="6">
        <f t="shared" si="0"/>
        <v>68752.7</v>
      </c>
      <c r="H20" s="32">
        <v>42978</v>
      </c>
    </row>
    <row r="21" spans="1:8" ht="13" x14ac:dyDescent="0.3">
      <c r="A21" s="26">
        <v>392</v>
      </c>
      <c r="B21" s="26">
        <v>1</v>
      </c>
      <c r="C21" s="29" t="s">
        <v>36</v>
      </c>
      <c r="D21" s="29" t="s">
        <v>17</v>
      </c>
      <c r="E21" s="30">
        <v>71</v>
      </c>
      <c r="F21" s="31">
        <v>625.85</v>
      </c>
      <c r="G21" s="6">
        <f t="shared" si="0"/>
        <v>44435.35</v>
      </c>
      <c r="H21" s="32">
        <v>42199</v>
      </c>
    </row>
    <row r="22" spans="1:8" ht="13" x14ac:dyDescent="0.3">
      <c r="A22" s="26">
        <v>392</v>
      </c>
      <c r="B22" s="26">
        <v>1</v>
      </c>
      <c r="C22" s="29" t="s">
        <v>166</v>
      </c>
      <c r="D22" s="29" t="s">
        <v>17</v>
      </c>
      <c r="E22" s="30">
        <v>5</v>
      </c>
      <c r="F22" s="31">
        <v>937</v>
      </c>
      <c r="G22" s="6">
        <f t="shared" si="0"/>
        <v>4685</v>
      </c>
      <c r="H22" s="32">
        <v>42199</v>
      </c>
    </row>
    <row r="23" spans="1:8" ht="13" x14ac:dyDescent="0.3">
      <c r="A23" s="26">
        <v>392</v>
      </c>
      <c r="B23" s="26">
        <v>1</v>
      </c>
      <c r="C23" s="29" t="s">
        <v>37</v>
      </c>
      <c r="D23" s="29" t="s">
        <v>17</v>
      </c>
      <c r="E23" s="30">
        <v>83</v>
      </c>
      <c r="F23" s="31">
        <v>975</v>
      </c>
      <c r="G23" s="6">
        <f t="shared" si="0"/>
        <v>80925</v>
      </c>
      <c r="H23" s="32">
        <v>42199</v>
      </c>
    </row>
    <row r="24" spans="1:8" ht="13" x14ac:dyDescent="0.3">
      <c r="A24" s="26">
        <v>392</v>
      </c>
      <c r="B24" s="26">
        <v>1</v>
      </c>
      <c r="C24" s="37" t="s">
        <v>162</v>
      </c>
      <c r="D24" s="37" t="s">
        <v>17</v>
      </c>
      <c r="E24" s="27">
        <v>10</v>
      </c>
      <c r="F24" s="38">
        <v>1298</v>
      </c>
      <c r="G24" s="6">
        <f t="shared" si="0"/>
        <v>12980</v>
      </c>
      <c r="H24" s="35">
        <v>42648</v>
      </c>
    </row>
    <row r="25" spans="1:8" ht="13" x14ac:dyDescent="0.3">
      <c r="A25" s="26">
        <v>392</v>
      </c>
      <c r="B25" s="26">
        <v>1</v>
      </c>
      <c r="C25" s="67" t="s">
        <v>163</v>
      </c>
      <c r="D25" s="67" t="s">
        <v>17</v>
      </c>
      <c r="E25" s="27">
        <v>10</v>
      </c>
      <c r="F25" s="38">
        <v>1062</v>
      </c>
      <c r="G25" s="6">
        <f t="shared" si="0"/>
        <v>10620</v>
      </c>
      <c r="H25" s="35">
        <v>42648</v>
      </c>
    </row>
    <row r="26" spans="1:8" ht="13" x14ac:dyDescent="0.3">
      <c r="A26" s="26">
        <v>392</v>
      </c>
      <c r="B26" s="26">
        <v>1</v>
      </c>
      <c r="C26" s="29" t="s">
        <v>176</v>
      </c>
      <c r="D26" s="29" t="s">
        <v>17</v>
      </c>
      <c r="E26" s="30">
        <v>16</v>
      </c>
      <c r="F26" s="31">
        <v>689.96</v>
      </c>
      <c r="G26" s="6">
        <f t="shared" si="0"/>
        <v>11039.36</v>
      </c>
      <c r="H26" s="32">
        <v>42199</v>
      </c>
    </row>
    <row r="27" spans="1:8" ht="13" x14ac:dyDescent="0.3">
      <c r="A27" s="26">
        <v>392</v>
      </c>
      <c r="B27" s="26">
        <v>1</v>
      </c>
      <c r="C27" s="29" t="s">
        <v>14</v>
      </c>
      <c r="D27" s="29" t="s">
        <v>17</v>
      </c>
      <c r="E27" s="30">
        <v>5</v>
      </c>
      <c r="F27" s="31">
        <v>589.95000000000005</v>
      </c>
      <c r="G27" s="6">
        <f t="shared" si="0"/>
        <v>2949.75</v>
      </c>
      <c r="H27" s="32">
        <v>42202</v>
      </c>
    </row>
    <row r="28" spans="1:8" ht="13" x14ac:dyDescent="0.3">
      <c r="A28" s="26">
        <v>392</v>
      </c>
      <c r="B28" s="26">
        <v>1</v>
      </c>
      <c r="C28" s="29" t="s">
        <v>38</v>
      </c>
      <c r="D28" s="29" t="s">
        <v>17</v>
      </c>
      <c r="E28" s="30">
        <v>75</v>
      </c>
      <c r="F28" s="31">
        <v>685.23</v>
      </c>
      <c r="G28" s="6">
        <f t="shared" si="0"/>
        <v>51392.25</v>
      </c>
      <c r="H28" s="32">
        <v>42199</v>
      </c>
    </row>
    <row r="29" spans="1:8" ht="13" x14ac:dyDescent="0.3">
      <c r="A29" s="26">
        <v>392</v>
      </c>
      <c r="B29" s="26">
        <v>1</v>
      </c>
      <c r="C29" s="29" t="s">
        <v>39</v>
      </c>
      <c r="D29" s="29" t="s">
        <v>17</v>
      </c>
      <c r="E29" s="30">
        <v>5</v>
      </c>
      <c r="F29" s="31">
        <v>485.65</v>
      </c>
      <c r="G29" s="6">
        <f t="shared" si="0"/>
        <v>2428.25</v>
      </c>
      <c r="H29" s="35">
        <v>42199</v>
      </c>
    </row>
    <row r="30" spans="1:8" ht="13" x14ac:dyDescent="0.3">
      <c r="A30" s="26">
        <v>392</v>
      </c>
      <c r="B30" s="26">
        <v>1</v>
      </c>
      <c r="C30" s="29" t="s">
        <v>24</v>
      </c>
      <c r="D30" s="29" t="s">
        <v>17</v>
      </c>
      <c r="E30" s="30">
        <v>42</v>
      </c>
      <c r="F30" s="31">
        <v>542.32000000000005</v>
      </c>
      <c r="G30" s="6">
        <f t="shared" si="0"/>
        <v>22777.440000000002</v>
      </c>
      <c r="H30" s="35">
        <v>42291</v>
      </c>
    </row>
    <row r="31" spans="1:8" ht="13" x14ac:dyDescent="0.3">
      <c r="A31" s="26">
        <v>392</v>
      </c>
      <c r="B31" s="26">
        <v>1</v>
      </c>
      <c r="C31" s="29" t="s">
        <v>70</v>
      </c>
      <c r="D31" s="29" t="s">
        <v>17</v>
      </c>
      <c r="E31" s="30">
        <v>79</v>
      </c>
      <c r="F31" s="31">
        <v>485.85</v>
      </c>
      <c r="G31" s="6">
        <f t="shared" si="0"/>
        <v>38382.15</v>
      </c>
      <c r="H31" s="35">
        <v>42041</v>
      </c>
    </row>
    <row r="32" spans="1:8" ht="13" x14ac:dyDescent="0.3">
      <c r="A32" s="26">
        <v>323</v>
      </c>
      <c r="B32" s="26">
        <v>1</v>
      </c>
      <c r="C32" s="29" t="s">
        <v>174</v>
      </c>
      <c r="D32" s="29" t="s">
        <v>17</v>
      </c>
      <c r="E32" s="30">
        <v>0</v>
      </c>
      <c r="F32" s="31">
        <v>165</v>
      </c>
      <c r="G32" s="6">
        <f t="shared" si="0"/>
        <v>0</v>
      </c>
      <c r="H32" s="35">
        <v>42111</v>
      </c>
    </row>
    <row r="33" spans="1:8" ht="13" x14ac:dyDescent="0.3">
      <c r="A33" s="26">
        <v>392</v>
      </c>
      <c r="B33" s="26">
        <v>1</v>
      </c>
      <c r="C33" s="29" t="s">
        <v>40</v>
      </c>
      <c r="D33" s="29" t="s">
        <v>20</v>
      </c>
      <c r="E33" s="30">
        <v>1</v>
      </c>
      <c r="F33" s="31">
        <v>21.19</v>
      </c>
      <c r="G33" s="6">
        <f t="shared" si="0"/>
        <v>21.19</v>
      </c>
      <c r="H33" s="35">
        <v>42040</v>
      </c>
    </row>
    <row r="34" spans="1:8" ht="13" x14ac:dyDescent="0.3">
      <c r="A34" s="26">
        <v>392</v>
      </c>
      <c r="B34" s="26">
        <v>1</v>
      </c>
      <c r="C34" s="29" t="s">
        <v>41</v>
      </c>
      <c r="D34" s="29" t="s">
        <v>17</v>
      </c>
      <c r="E34" s="30">
        <v>3</v>
      </c>
      <c r="F34" s="31">
        <v>121.83</v>
      </c>
      <c r="G34" s="6">
        <f t="shared" si="0"/>
        <v>365.49</v>
      </c>
      <c r="H34" s="35">
        <v>42106</v>
      </c>
    </row>
    <row r="35" spans="1:8" ht="13" x14ac:dyDescent="0.3">
      <c r="A35" s="26">
        <v>392</v>
      </c>
      <c r="B35" s="26">
        <v>1</v>
      </c>
      <c r="C35" s="29" t="s">
        <v>173</v>
      </c>
      <c r="D35" s="29" t="s">
        <v>17</v>
      </c>
      <c r="E35" s="30">
        <v>340</v>
      </c>
      <c r="F35" s="31">
        <v>16.84</v>
      </c>
      <c r="G35" s="6">
        <f t="shared" si="0"/>
        <v>5725.6</v>
      </c>
      <c r="H35" s="35">
        <v>42503</v>
      </c>
    </row>
    <row r="36" spans="1:8" ht="13" x14ac:dyDescent="0.3">
      <c r="A36" s="26">
        <v>392</v>
      </c>
      <c r="B36" s="26">
        <v>1</v>
      </c>
      <c r="C36" s="29" t="s">
        <v>25</v>
      </c>
      <c r="D36" s="29" t="s">
        <v>17</v>
      </c>
      <c r="E36" s="30">
        <v>67</v>
      </c>
      <c r="F36" s="31">
        <v>75</v>
      </c>
      <c r="G36" s="6">
        <f t="shared" si="0"/>
        <v>5025</v>
      </c>
      <c r="H36" s="35">
        <v>41683</v>
      </c>
    </row>
    <row r="37" spans="1:8" ht="13" x14ac:dyDescent="0.3">
      <c r="A37" s="26">
        <v>392</v>
      </c>
      <c r="B37" s="26">
        <v>1</v>
      </c>
      <c r="C37" s="29" t="s">
        <v>42</v>
      </c>
      <c r="D37" s="29" t="s">
        <v>17</v>
      </c>
      <c r="E37" s="30">
        <v>415</v>
      </c>
      <c r="F37" s="31">
        <v>84.74</v>
      </c>
      <c r="G37" s="6">
        <f t="shared" si="0"/>
        <v>35167.1</v>
      </c>
      <c r="H37" s="35">
        <v>42194</v>
      </c>
    </row>
    <row r="38" spans="1:8" ht="13" x14ac:dyDescent="0.3">
      <c r="A38" s="26">
        <v>392</v>
      </c>
      <c r="B38" s="26">
        <v>1</v>
      </c>
      <c r="C38" s="29" t="s">
        <v>172</v>
      </c>
      <c r="D38" s="29" t="s">
        <v>17</v>
      </c>
      <c r="E38" s="30">
        <v>633</v>
      </c>
      <c r="F38" s="31">
        <v>10.52</v>
      </c>
      <c r="G38" s="6">
        <f t="shared" si="0"/>
        <v>6659.16</v>
      </c>
      <c r="H38" s="35">
        <v>41805</v>
      </c>
    </row>
    <row r="39" spans="1:8" ht="13" x14ac:dyDescent="0.3">
      <c r="A39" s="26">
        <v>392</v>
      </c>
      <c r="B39" s="26">
        <v>1</v>
      </c>
      <c r="C39" s="29" t="s">
        <v>43</v>
      </c>
      <c r="D39" s="29" t="s">
        <v>17</v>
      </c>
      <c r="E39" s="30">
        <v>68</v>
      </c>
      <c r="F39" s="31">
        <v>105.93</v>
      </c>
      <c r="G39" s="6">
        <f t="shared" si="0"/>
        <v>7203.2400000000007</v>
      </c>
      <c r="H39" s="35">
        <v>41805</v>
      </c>
    </row>
    <row r="40" spans="1:8" ht="13" x14ac:dyDescent="0.3">
      <c r="A40" s="26">
        <v>392</v>
      </c>
      <c r="B40" s="26">
        <v>1</v>
      </c>
      <c r="C40" s="29" t="s">
        <v>44</v>
      </c>
      <c r="D40" s="29" t="s">
        <v>17</v>
      </c>
      <c r="E40" s="30">
        <v>112</v>
      </c>
      <c r="F40" s="31">
        <v>95</v>
      </c>
      <c r="G40" s="6">
        <f t="shared" si="0"/>
        <v>10640</v>
      </c>
      <c r="H40" s="35">
        <v>41864</v>
      </c>
    </row>
    <row r="41" spans="1:8" ht="13" x14ac:dyDescent="0.3">
      <c r="A41" s="26">
        <v>392</v>
      </c>
      <c r="B41" s="26">
        <v>1</v>
      </c>
      <c r="C41" s="29" t="s">
        <v>79</v>
      </c>
      <c r="D41" s="29" t="s">
        <v>17</v>
      </c>
      <c r="E41" s="30">
        <v>340</v>
      </c>
      <c r="F41" s="31">
        <v>127.53</v>
      </c>
      <c r="G41" s="6">
        <f t="shared" si="0"/>
        <v>43360.2</v>
      </c>
      <c r="H41" s="35">
        <v>42503</v>
      </c>
    </row>
    <row r="42" spans="1:8" ht="13" x14ac:dyDescent="0.3">
      <c r="A42" s="26">
        <v>392</v>
      </c>
      <c r="B42" s="26">
        <v>1</v>
      </c>
      <c r="C42" s="37" t="s">
        <v>84</v>
      </c>
      <c r="D42" s="37" t="s">
        <v>20</v>
      </c>
      <c r="E42" s="27">
        <v>150</v>
      </c>
      <c r="F42" s="38">
        <v>29.9</v>
      </c>
      <c r="G42" s="6">
        <f t="shared" si="0"/>
        <v>4485</v>
      </c>
      <c r="H42" s="35">
        <v>42983</v>
      </c>
    </row>
    <row r="43" spans="1:8" ht="13" x14ac:dyDescent="0.3">
      <c r="A43" s="26">
        <v>392</v>
      </c>
      <c r="B43" s="26">
        <v>1</v>
      </c>
      <c r="C43" s="37" t="s">
        <v>85</v>
      </c>
      <c r="D43" s="37" t="s">
        <v>20</v>
      </c>
      <c r="E43" s="27">
        <v>131</v>
      </c>
      <c r="F43" s="38">
        <v>10.9</v>
      </c>
      <c r="G43" s="6">
        <f t="shared" si="0"/>
        <v>1427.9</v>
      </c>
      <c r="H43" s="35">
        <v>42983</v>
      </c>
    </row>
    <row r="44" spans="1:8" ht="13" x14ac:dyDescent="0.3">
      <c r="A44" s="26">
        <v>392</v>
      </c>
      <c r="B44" s="26">
        <v>1</v>
      </c>
      <c r="C44" s="29" t="s">
        <v>159</v>
      </c>
      <c r="D44" s="29" t="s">
        <v>17</v>
      </c>
      <c r="E44" s="30">
        <v>179</v>
      </c>
      <c r="F44" s="31">
        <v>68.08</v>
      </c>
      <c r="G44" s="6">
        <f t="shared" si="0"/>
        <v>12186.32</v>
      </c>
      <c r="H44" s="35">
        <v>41789</v>
      </c>
    </row>
    <row r="45" spans="1:8" ht="13" x14ac:dyDescent="0.3">
      <c r="A45" s="26">
        <v>392</v>
      </c>
      <c r="B45" s="26">
        <v>1</v>
      </c>
      <c r="C45" s="67" t="s">
        <v>119</v>
      </c>
      <c r="D45" s="67" t="s">
        <v>17</v>
      </c>
      <c r="E45" s="27">
        <v>195</v>
      </c>
      <c r="F45" s="38">
        <v>20.059999999999999</v>
      </c>
      <c r="G45" s="6">
        <f t="shared" si="0"/>
        <v>3911.7</v>
      </c>
      <c r="H45" s="35">
        <v>43208</v>
      </c>
    </row>
    <row r="46" spans="1:8" ht="13" x14ac:dyDescent="0.3">
      <c r="A46" s="26">
        <v>392</v>
      </c>
      <c r="B46" s="26">
        <v>1</v>
      </c>
      <c r="C46" s="29" t="s">
        <v>45</v>
      </c>
      <c r="D46" s="29" t="s">
        <v>17</v>
      </c>
      <c r="E46" s="27">
        <v>75</v>
      </c>
      <c r="F46" s="28">
        <v>11.45</v>
      </c>
      <c r="G46" s="6">
        <f t="shared" si="0"/>
        <v>858.75</v>
      </c>
      <c r="H46" s="35">
        <v>43434</v>
      </c>
    </row>
    <row r="47" spans="1:8" ht="13" x14ac:dyDescent="0.3">
      <c r="A47" s="26">
        <v>392</v>
      </c>
      <c r="B47" s="26">
        <v>1</v>
      </c>
      <c r="C47" s="29" t="s">
        <v>168</v>
      </c>
      <c r="D47" s="29" t="s">
        <v>20</v>
      </c>
      <c r="E47" s="27">
        <v>0</v>
      </c>
      <c r="F47" s="28">
        <v>208.86</v>
      </c>
      <c r="G47" s="6">
        <f t="shared" si="0"/>
        <v>0</v>
      </c>
      <c r="H47" s="35">
        <v>42983</v>
      </c>
    </row>
    <row r="48" spans="1:8" ht="13" x14ac:dyDescent="0.3">
      <c r="A48" s="26">
        <v>392</v>
      </c>
      <c r="B48" s="26">
        <v>1</v>
      </c>
      <c r="C48" s="67" t="s">
        <v>169</v>
      </c>
      <c r="D48" s="67" t="s">
        <v>136</v>
      </c>
      <c r="E48" s="27">
        <v>0</v>
      </c>
      <c r="F48" s="38">
        <v>213.58</v>
      </c>
      <c r="G48" s="6">
        <f t="shared" si="0"/>
        <v>0</v>
      </c>
      <c r="H48" s="35">
        <v>43208</v>
      </c>
    </row>
    <row r="49" spans="1:8" ht="13" x14ac:dyDescent="0.3">
      <c r="A49" s="26">
        <v>392</v>
      </c>
      <c r="B49" s="26">
        <v>1</v>
      </c>
      <c r="C49" s="37" t="s">
        <v>171</v>
      </c>
      <c r="D49" s="37" t="s">
        <v>17</v>
      </c>
      <c r="E49" s="27">
        <v>15</v>
      </c>
      <c r="F49" s="38">
        <v>19</v>
      </c>
      <c r="G49" s="6">
        <f t="shared" si="0"/>
        <v>285</v>
      </c>
      <c r="H49" s="35">
        <v>42983</v>
      </c>
    </row>
    <row r="50" spans="1:8" ht="13" x14ac:dyDescent="0.3">
      <c r="A50" s="26">
        <v>392</v>
      </c>
      <c r="B50" s="26">
        <v>1</v>
      </c>
      <c r="C50" s="67" t="s">
        <v>120</v>
      </c>
      <c r="D50" s="67" t="s">
        <v>20</v>
      </c>
      <c r="E50" s="27">
        <v>0</v>
      </c>
      <c r="F50" s="38">
        <v>17.7</v>
      </c>
      <c r="G50" s="6">
        <f t="shared" si="0"/>
        <v>0</v>
      </c>
      <c r="H50" s="35">
        <v>43208</v>
      </c>
    </row>
    <row r="51" spans="1:8" ht="13" x14ac:dyDescent="0.3">
      <c r="A51" s="26">
        <v>323</v>
      </c>
      <c r="B51" s="26">
        <v>1</v>
      </c>
      <c r="C51" s="29" t="s">
        <v>80</v>
      </c>
      <c r="D51" s="29" t="s">
        <v>17</v>
      </c>
      <c r="E51" s="30">
        <v>1</v>
      </c>
      <c r="F51" s="31">
        <v>110</v>
      </c>
      <c r="G51" s="6">
        <f t="shared" si="0"/>
        <v>110</v>
      </c>
      <c r="H51" s="35">
        <v>42781</v>
      </c>
    </row>
    <row r="52" spans="1:8" ht="13" x14ac:dyDescent="0.3">
      <c r="A52" s="26">
        <v>323</v>
      </c>
      <c r="B52" s="26">
        <v>1</v>
      </c>
      <c r="C52" s="29" t="s">
        <v>81</v>
      </c>
      <c r="D52" s="29" t="s">
        <v>17</v>
      </c>
      <c r="E52" s="30">
        <v>9</v>
      </c>
      <c r="F52" s="31">
        <v>110</v>
      </c>
      <c r="G52" s="6">
        <f t="shared" si="0"/>
        <v>990</v>
      </c>
      <c r="H52" s="35">
        <v>42950</v>
      </c>
    </row>
    <row r="53" spans="1:8" ht="13" x14ac:dyDescent="0.3">
      <c r="A53" s="26">
        <v>392</v>
      </c>
      <c r="B53" s="26">
        <v>1</v>
      </c>
      <c r="C53" s="29" t="s">
        <v>21</v>
      </c>
      <c r="D53" s="29" t="s">
        <v>20</v>
      </c>
      <c r="E53" s="30">
        <v>62</v>
      </c>
      <c r="F53" s="31">
        <v>46</v>
      </c>
      <c r="G53" s="6">
        <f t="shared" si="0"/>
        <v>2852</v>
      </c>
      <c r="H53" s="35">
        <v>42978</v>
      </c>
    </row>
    <row r="54" spans="1:8" ht="13" x14ac:dyDescent="0.3">
      <c r="A54" s="26">
        <v>392</v>
      </c>
      <c r="B54" s="26">
        <v>1</v>
      </c>
      <c r="C54" s="29" t="s">
        <v>12</v>
      </c>
      <c r="D54" s="29" t="s">
        <v>20</v>
      </c>
      <c r="E54" s="27">
        <v>0</v>
      </c>
      <c r="F54" s="28">
        <v>37.9</v>
      </c>
      <c r="G54" s="6">
        <f t="shared" si="0"/>
        <v>0</v>
      </c>
      <c r="H54" s="35">
        <v>42180</v>
      </c>
    </row>
    <row r="55" spans="1:8" ht="13" x14ac:dyDescent="0.3">
      <c r="A55" s="26">
        <v>392</v>
      </c>
      <c r="B55" s="26">
        <v>1</v>
      </c>
      <c r="C55" s="29" t="s">
        <v>46</v>
      </c>
      <c r="D55" s="29" t="s">
        <v>17</v>
      </c>
      <c r="E55" s="27">
        <v>7</v>
      </c>
      <c r="F55" s="28">
        <v>8</v>
      </c>
      <c r="G55" s="6">
        <f t="shared" si="0"/>
        <v>56</v>
      </c>
      <c r="H55" s="35">
        <v>42180</v>
      </c>
    </row>
    <row r="56" spans="1:8" ht="13" x14ac:dyDescent="0.3">
      <c r="A56" s="26">
        <v>392</v>
      </c>
      <c r="B56" s="26">
        <v>1</v>
      </c>
      <c r="C56" s="67" t="s">
        <v>121</v>
      </c>
      <c r="D56" s="67" t="s">
        <v>17</v>
      </c>
      <c r="E56" s="27">
        <v>0</v>
      </c>
      <c r="F56" s="38">
        <v>15.58</v>
      </c>
      <c r="G56" s="6">
        <f t="shared" si="0"/>
        <v>0</v>
      </c>
      <c r="H56" s="35">
        <v>43235</v>
      </c>
    </row>
    <row r="57" spans="1:8" ht="13" x14ac:dyDescent="0.3">
      <c r="A57" s="26">
        <v>392</v>
      </c>
      <c r="B57" s="26">
        <v>1</v>
      </c>
      <c r="C57" s="29" t="s">
        <v>117</v>
      </c>
      <c r="D57" s="29" t="s">
        <v>17</v>
      </c>
      <c r="E57" s="30">
        <v>0</v>
      </c>
      <c r="F57" s="31">
        <v>129.80000000000001</v>
      </c>
      <c r="G57" s="6">
        <f t="shared" si="0"/>
        <v>0</v>
      </c>
      <c r="H57" s="35">
        <v>43217</v>
      </c>
    </row>
    <row r="58" spans="1:8" ht="13" x14ac:dyDescent="0.3">
      <c r="A58" s="26">
        <v>392</v>
      </c>
      <c r="B58" s="26">
        <v>1</v>
      </c>
      <c r="C58" s="29" t="s">
        <v>167</v>
      </c>
      <c r="D58" s="29" t="s">
        <v>17</v>
      </c>
      <c r="E58" s="27">
        <v>165</v>
      </c>
      <c r="F58" s="1">
        <v>9.44</v>
      </c>
      <c r="G58" s="6">
        <f t="shared" si="0"/>
        <v>1557.6</v>
      </c>
      <c r="H58" s="32">
        <v>43208</v>
      </c>
    </row>
    <row r="59" spans="1:8" ht="13" x14ac:dyDescent="0.3">
      <c r="A59" s="26">
        <v>331</v>
      </c>
      <c r="B59" s="26">
        <v>1</v>
      </c>
      <c r="C59" s="29" t="s">
        <v>74</v>
      </c>
      <c r="D59" s="29" t="s">
        <v>22</v>
      </c>
      <c r="E59" s="30">
        <v>16</v>
      </c>
      <c r="F59" s="31">
        <v>1076.1600000000001</v>
      </c>
      <c r="G59" s="6">
        <f t="shared" si="0"/>
        <v>17218.560000000001</v>
      </c>
      <c r="H59" s="35">
        <v>42732</v>
      </c>
    </row>
    <row r="60" spans="1:8" ht="13" x14ac:dyDescent="0.3">
      <c r="A60" s="26">
        <v>331</v>
      </c>
      <c r="B60" s="26">
        <v>1</v>
      </c>
      <c r="C60" s="36" t="s">
        <v>83</v>
      </c>
      <c r="D60" s="36" t="s">
        <v>22</v>
      </c>
      <c r="E60" s="27">
        <v>731</v>
      </c>
      <c r="F60" s="28">
        <v>212.4</v>
      </c>
      <c r="G60" s="6">
        <f t="shared" si="0"/>
        <v>155264.4</v>
      </c>
      <c r="H60" s="35">
        <v>42993</v>
      </c>
    </row>
    <row r="61" spans="1:8" ht="13" x14ac:dyDescent="0.3">
      <c r="A61" s="26">
        <v>331</v>
      </c>
      <c r="B61" s="26">
        <v>1</v>
      </c>
      <c r="C61" s="29" t="s">
        <v>148</v>
      </c>
      <c r="D61" s="36" t="s">
        <v>20</v>
      </c>
      <c r="E61" s="27">
        <v>279</v>
      </c>
      <c r="F61" s="28">
        <v>249.49</v>
      </c>
      <c r="G61" s="6">
        <f t="shared" si="0"/>
        <v>69607.710000000006</v>
      </c>
      <c r="H61" s="35">
        <v>42978</v>
      </c>
    </row>
    <row r="62" spans="1:8" ht="13" x14ac:dyDescent="0.3">
      <c r="A62" s="26">
        <v>331</v>
      </c>
      <c r="B62" s="26">
        <v>1</v>
      </c>
      <c r="C62" s="67" t="s">
        <v>161</v>
      </c>
      <c r="D62" s="67" t="s">
        <v>20</v>
      </c>
      <c r="E62" s="27">
        <v>50</v>
      </c>
      <c r="F62" s="38">
        <v>619.5</v>
      </c>
      <c r="G62" s="6">
        <f t="shared" si="0"/>
        <v>30975</v>
      </c>
      <c r="H62" s="35">
        <v>43235</v>
      </c>
    </row>
    <row r="63" spans="1:8" ht="13" x14ac:dyDescent="0.3">
      <c r="A63" s="26">
        <v>331</v>
      </c>
      <c r="B63" s="26">
        <v>1</v>
      </c>
      <c r="C63" s="29" t="s">
        <v>160</v>
      </c>
      <c r="D63" s="29" t="s">
        <v>20</v>
      </c>
      <c r="E63" s="30">
        <v>60</v>
      </c>
      <c r="F63" s="31">
        <v>472</v>
      </c>
      <c r="G63" s="6">
        <f t="shared" si="0"/>
        <v>28320</v>
      </c>
      <c r="H63" s="35">
        <v>42444</v>
      </c>
    </row>
    <row r="64" spans="1:8" ht="13" x14ac:dyDescent="0.3">
      <c r="A64" s="26">
        <v>331</v>
      </c>
      <c r="B64" s="26">
        <v>1</v>
      </c>
      <c r="C64" s="29" t="s">
        <v>77</v>
      </c>
      <c r="D64" s="29" t="s">
        <v>22</v>
      </c>
      <c r="E64" s="30">
        <v>49</v>
      </c>
      <c r="F64" s="31">
        <v>253.7</v>
      </c>
      <c r="G64" s="6">
        <f t="shared" si="0"/>
        <v>12431.3</v>
      </c>
      <c r="H64" s="35">
        <v>42732</v>
      </c>
    </row>
    <row r="65" spans="1:8" ht="13" x14ac:dyDescent="0.3">
      <c r="A65" s="26">
        <v>331</v>
      </c>
      <c r="B65" s="26">
        <v>1</v>
      </c>
      <c r="C65" s="29" t="s">
        <v>76</v>
      </c>
      <c r="D65" s="29" t="s">
        <v>22</v>
      </c>
      <c r="E65" s="30">
        <v>34</v>
      </c>
      <c r="F65" s="31">
        <v>253.7</v>
      </c>
      <c r="G65" s="6">
        <f t="shared" si="0"/>
        <v>8625.7999999999993</v>
      </c>
      <c r="H65" s="35">
        <v>42732</v>
      </c>
    </row>
    <row r="66" spans="1:8" ht="13" x14ac:dyDescent="0.3">
      <c r="A66" s="26">
        <v>331</v>
      </c>
      <c r="B66" s="26">
        <v>1</v>
      </c>
      <c r="C66" s="29" t="s">
        <v>75</v>
      </c>
      <c r="D66" s="29" t="s">
        <v>22</v>
      </c>
      <c r="E66" s="30">
        <v>33</v>
      </c>
      <c r="F66" s="31">
        <v>253.7</v>
      </c>
      <c r="G66" s="6">
        <f t="shared" si="0"/>
        <v>8372.1</v>
      </c>
      <c r="H66" s="35">
        <v>42732</v>
      </c>
    </row>
    <row r="67" spans="1:8" ht="13" x14ac:dyDescent="0.3">
      <c r="A67" s="26">
        <v>331</v>
      </c>
      <c r="B67" s="26">
        <v>1</v>
      </c>
      <c r="C67" s="29" t="s">
        <v>78</v>
      </c>
      <c r="D67" s="29" t="s">
        <v>22</v>
      </c>
      <c r="E67" s="27">
        <v>12</v>
      </c>
      <c r="F67" s="28">
        <v>182</v>
      </c>
      <c r="G67" s="6">
        <f t="shared" si="0"/>
        <v>2184</v>
      </c>
      <c r="H67" s="35">
        <v>42732</v>
      </c>
    </row>
    <row r="68" spans="1:8" ht="13" x14ac:dyDescent="0.3">
      <c r="A68" s="26">
        <v>392</v>
      </c>
      <c r="B68" s="26">
        <v>1</v>
      </c>
      <c r="C68" s="29" t="s">
        <v>9</v>
      </c>
      <c r="D68" s="29" t="s">
        <v>136</v>
      </c>
      <c r="E68" s="27">
        <v>372</v>
      </c>
      <c r="F68" s="28">
        <v>118.89</v>
      </c>
      <c r="G68" s="6">
        <f t="shared" si="0"/>
        <v>44227.08</v>
      </c>
      <c r="H68" s="35">
        <v>42304</v>
      </c>
    </row>
    <row r="69" spans="1:8" ht="13" x14ac:dyDescent="0.3">
      <c r="A69" s="26">
        <v>392</v>
      </c>
      <c r="B69" s="26">
        <v>1</v>
      </c>
      <c r="C69" s="29" t="s">
        <v>10</v>
      </c>
      <c r="D69" s="29" t="s">
        <v>20</v>
      </c>
      <c r="E69" s="27">
        <v>100</v>
      </c>
      <c r="F69" s="28">
        <v>416.88200000000001</v>
      </c>
      <c r="G69" s="6">
        <f t="shared" si="0"/>
        <v>41688.199999999997</v>
      </c>
      <c r="H69" s="35">
        <v>43434</v>
      </c>
    </row>
    <row r="70" spans="1:8" ht="13" x14ac:dyDescent="0.3">
      <c r="A70" s="26">
        <v>392</v>
      </c>
      <c r="B70" s="26">
        <v>1</v>
      </c>
      <c r="C70" s="29" t="s">
        <v>26</v>
      </c>
      <c r="D70" s="29" t="s">
        <v>17</v>
      </c>
      <c r="E70" s="30">
        <v>128</v>
      </c>
      <c r="F70" s="31">
        <v>134.35</v>
      </c>
      <c r="G70" s="6">
        <f t="shared" si="0"/>
        <v>17196.8</v>
      </c>
      <c r="H70" s="35">
        <v>42159</v>
      </c>
    </row>
    <row r="71" spans="1:8" ht="13" x14ac:dyDescent="0.3">
      <c r="A71" s="26">
        <v>355</v>
      </c>
      <c r="B71" s="26">
        <v>1</v>
      </c>
      <c r="C71" s="67" t="s">
        <v>146</v>
      </c>
      <c r="D71" s="67" t="s">
        <v>144</v>
      </c>
      <c r="E71" s="27">
        <v>15</v>
      </c>
      <c r="F71" s="38">
        <v>730.13</v>
      </c>
      <c r="G71" s="6">
        <f t="shared" si="0"/>
        <v>10951.95</v>
      </c>
      <c r="H71" s="35">
        <v>43307</v>
      </c>
    </row>
    <row r="72" spans="1:8" ht="13" x14ac:dyDescent="0.3">
      <c r="A72" s="26">
        <v>392</v>
      </c>
      <c r="B72" s="26">
        <v>1</v>
      </c>
      <c r="C72" s="29" t="s">
        <v>170</v>
      </c>
      <c r="D72" s="29" t="s">
        <v>17</v>
      </c>
      <c r="E72" s="30">
        <v>47</v>
      </c>
      <c r="F72" s="31">
        <v>17.5</v>
      </c>
      <c r="G72" s="6">
        <f t="shared" si="0"/>
        <v>822.5</v>
      </c>
      <c r="H72" s="35">
        <v>42127</v>
      </c>
    </row>
    <row r="73" spans="1:8" ht="13" x14ac:dyDescent="0.3">
      <c r="A73" s="26"/>
      <c r="B73" s="26">
        <v>1</v>
      </c>
      <c r="C73" s="37" t="s">
        <v>170</v>
      </c>
      <c r="D73" s="37" t="s">
        <v>17</v>
      </c>
      <c r="E73" s="27">
        <v>300</v>
      </c>
      <c r="F73" s="38">
        <v>22</v>
      </c>
      <c r="G73" s="6">
        <f t="shared" si="0"/>
        <v>6600</v>
      </c>
      <c r="H73" s="35">
        <v>43032</v>
      </c>
    </row>
    <row r="74" spans="1:8" ht="13" x14ac:dyDescent="0.3">
      <c r="A74" s="26">
        <v>392</v>
      </c>
      <c r="B74" s="26">
        <v>1</v>
      </c>
      <c r="C74" s="67" t="s">
        <v>122</v>
      </c>
      <c r="D74" s="67" t="s">
        <v>17</v>
      </c>
      <c r="E74" s="27">
        <v>159</v>
      </c>
      <c r="F74" s="38">
        <v>18.98</v>
      </c>
      <c r="G74" s="6">
        <f t="shared" si="0"/>
        <v>3017.82</v>
      </c>
      <c r="H74" s="35">
        <v>43235</v>
      </c>
    </row>
    <row r="75" spans="1:8" ht="13" x14ac:dyDescent="0.3">
      <c r="A75" s="26">
        <v>392</v>
      </c>
      <c r="B75" s="26">
        <v>1</v>
      </c>
      <c r="C75" s="67" t="s">
        <v>47</v>
      </c>
      <c r="D75" s="67" t="s">
        <v>17</v>
      </c>
      <c r="E75" s="27">
        <v>1516</v>
      </c>
      <c r="F75" s="38">
        <v>9.44</v>
      </c>
      <c r="G75" s="6">
        <f t="shared" si="0"/>
        <v>14311.039999999999</v>
      </c>
      <c r="H75" s="35">
        <v>43279</v>
      </c>
    </row>
    <row r="76" spans="1:8" ht="13" x14ac:dyDescent="0.3">
      <c r="A76" s="26">
        <v>331</v>
      </c>
      <c r="B76" s="26">
        <v>1</v>
      </c>
      <c r="C76" s="29" t="s">
        <v>118</v>
      </c>
      <c r="D76" s="29" t="s">
        <v>22</v>
      </c>
      <c r="E76" s="30">
        <v>36</v>
      </c>
      <c r="F76" s="31">
        <v>218.3</v>
      </c>
      <c r="G76" s="6">
        <f t="shared" ref="G76:G124" si="1">E76*F76</f>
        <v>7858.8</v>
      </c>
      <c r="H76" s="35">
        <v>43208</v>
      </c>
    </row>
    <row r="77" spans="1:8" ht="13" x14ac:dyDescent="0.3">
      <c r="A77" s="26">
        <v>392</v>
      </c>
      <c r="B77" s="26">
        <v>1</v>
      </c>
      <c r="C77" s="29" t="s">
        <v>137</v>
      </c>
      <c r="D77" s="29" t="s">
        <v>22</v>
      </c>
      <c r="E77" s="30">
        <v>83</v>
      </c>
      <c r="F77" s="34">
        <v>206.5</v>
      </c>
      <c r="G77" s="6">
        <f t="shared" si="1"/>
        <v>17139.5</v>
      </c>
      <c r="H77" s="32">
        <v>43299</v>
      </c>
    </row>
    <row r="78" spans="1:8" ht="13" x14ac:dyDescent="0.3">
      <c r="A78" s="26">
        <v>392</v>
      </c>
      <c r="B78" s="26">
        <v>1</v>
      </c>
      <c r="C78" s="29" t="s">
        <v>13</v>
      </c>
      <c r="D78" s="29" t="s">
        <v>17</v>
      </c>
      <c r="E78" s="30">
        <v>181</v>
      </c>
      <c r="F78" s="31">
        <v>48</v>
      </c>
      <c r="G78" s="6">
        <f t="shared" si="1"/>
        <v>8688</v>
      </c>
      <c r="H78" s="35">
        <v>42326</v>
      </c>
    </row>
    <row r="79" spans="1:8" ht="13" x14ac:dyDescent="0.3">
      <c r="A79" s="26">
        <v>392</v>
      </c>
      <c r="B79" s="26">
        <v>1</v>
      </c>
      <c r="C79" s="67" t="s">
        <v>123</v>
      </c>
      <c r="D79" s="67" t="s">
        <v>17</v>
      </c>
      <c r="E79" s="27">
        <v>157</v>
      </c>
      <c r="F79" s="38">
        <v>16.7</v>
      </c>
      <c r="G79" s="6">
        <f t="shared" si="1"/>
        <v>2621.9</v>
      </c>
      <c r="H79" s="35">
        <v>43235</v>
      </c>
    </row>
    <row r="80" spans="1:8" ht="13" x14ac:dyDescent="0.3">
      <c r="A80" s="26">
        <v>396</v>
      </c>
      <c r="B80" s="26">
        <v>1</v>
      </c>
      <c r="C80" s="36" t="s">
        <v>82</v>
      </c>
      <c r="D80" s="36" t="s">
        <v>17</v>
      </c>
      <c r="E80" s="27">
        <v>11</v>
      </c>
      <c r="F80" s="28">
        <v>696.2</v>
      </c>
      <c r="G80" s="6">
        <f t="shared" si="1"/>
        <v>7658.2000000000007</v>
      </c>
      <c r="H80" s="70">
        <v>42961</v>
      </c>
    </row>
    <row r="81" spans="1:8" ht="13" x14ac:dyDescent="0.3">
      <c r="A81" s="26">
        <v>332</v>
      </c>
      <c r="B81" s="26">
        <v>1</v>
      </c>
      <c r="C81" s="29" t="s">
        <v>23</v>
      </c>
      <c r="D81" s="29" t="s">
        <v>17</v>
      </c>
      <c r="E81" s="27">
        <v>5970</v>
      </c>
      <c r="F81" s="28">
        <v>2.5</v>
      </c>
      <c r="G81" s="6">
        <f t="shared" si="1"/>
        <v>14925</v>
      </c>
      <c r="H81" s="35">
        <v>42040</v>
      </c>
    </row>
    <row r="82" spans="1:8" ht="13" x14ac:dyDescent="0.3">
      <c r="A82" s="26">
        <v>332</v>
      </c>
      <c r="B82" s="26">
        <v>1</v>
      </c>
      <c r="C82" s="29" t="s">
        <v>73</v>
      </c>
      <c r="D82" s="29" t="s">
        <v>17</v>
      </c>
      <c r="E82" s="27">
        <v>50</v>
      </c>
      <c r="F82" s="28">
        <v>2</v>
      </c>
      <c r="G82" s="6">
        <f t="shared" si="1"/>
        <v>100</v>
      </c>
      <c r="H82" s="35">
        <v>42326</v>
      </c>
    </row>
    <row r="83" spans="1:8" ht="13" x14ac:dyDescent="0.3">
      <c r="A83" s="26">
        <v>332</v>
      </c>
      <c r="B83" s="26">
        <v>1</v>
      </c>
      <c r="C83" s="29" t="s">
        <v>11</v>
      </c>
      <c r="D83" s="29" t="s">
        <v>17</v>
      </c>
      <c r="E83" s="27">
        <v>2508</v>
      </c>
      <c r="F83" s="28">
        <v>0.9</v>
      </c>
      <c r="G83" s="6">
        <f t="shared" si="1"/>
        <v>2257.2000000000003</v>
      </c>
      <c r="H83" s="35">
        <v>42461</v>
      </c>
    </row>
    <row r="84" spans="1:8" ht="13" x14ac:dyDescent="0.3">
      <c r="A84" s="26">
        <v>332</v>
      </c>
      <c r="B84" s="26">
        <v>1</v>
      </c>
      <c r="C84" s="29" t="s">
        <v>15</v>
      </c>
      <c r="D84" s="29" t="s">
        <v>17</v>
      </c>
      <c r="E84" s="27">
        <v>913</v>
      </c>
      <c r="F84" s="28">
        <v>2.6</v>
      </c>
      <c r="G84" s="6">
        <f t="shared" si="1"/>
        <v>2373.8000000000002</v>
      </c>
      <c r="H84" s="35">
        <v>42128</v>
      </c>
    </row>
    <row r="85" spans="1:8" ht="13" x14ac:dyDescent="0.3">
      <c r="A85" s="26">
        <v>355</v>
      </c>
      <c r="B85" s="26"/>
      <c r="C85" s="67" t="s">
        <v>124</v>
      </c>
      <c r="D85" s="67" t="s">
        <v>17</v>
      </c>
      <c r="E85" s="27">
        <v>87</v>
      </c>
      <c r="F85" s="38">
        <v>97.7</v>
      </c>
      <c r="G85" s="6">
        <f t="shared" si="1"/>
        <v>8499.9</v>
      </c>
      <c r="H85" s="35">
        <v>43235</v>
      </c>
    </row>
    <row r="86" spans="1:8" ht="13" x14ac:dyDescent="0.3">
      <c r="A86" s="26">
        <v>392</v>
      </c>
      <c r="B86" s="26">
        <v>1</v>
      </c>
      <c r="C86" s="67" t="s">
        <v>125</v>
      </c>
      <c r="D86" s="67" t="s">
        <v>17</v>
      </c>
      <c r="E86" s="27">
        <v>18</v>
      </c>
      <c r="F86" s="38">
        <v>26.6</v>
      </c>
      <c r="G86" s="6">
        <f t="shared" si="1"/>
        <v>478.8</v>
      </c>
      <c r="H86" s="35">
        <v>43235</v>
      </c>
    </row>
    <row r="87" spans="1:8" ht="13" x14ac:dyDescent="0.3">
      <c r="A87" s="26">
        <v>392</v>
      </c>
      <c r="B87" s="26">
        <v>1</v>
      </c>
      <c r="C87" s="29" t="s">
        <v>48</v>
      </c>
      <c r="D87" s="29" t="s">
        <v>17</v>
      </c>
      <c r="E87" s="30">
        <v>84</v>
      </c>
      <c r="F87" s="31">
        <v>50</v>
      </c>
      <c r="G87" s="6">
        <f t="shared" si="1"/>
        <v>4200</v>
      </c>
      <c r="H87" s="35">
        <v>42120</v>
      </c>
    </row>
    <row r="88" spans="1:8" ht="13" x14ac:dyDescent="0.3">
      <c r="A88" s="26">
        <v>392</v>
      </c>
      <c r="B88" s="26">
        <v>1</v>
      </c>
      <c r="C88" s="29" t="s">
        <v>49</v>
      </c>
      <c r="D88" s="29" t="s">
        <v>17</v>
      </c>
      <c r="E88" s="30">
        <v>2</v>
      </c>
      <c r="F88" s="31">
        <v>2843</v>
      </c>
      <c r="G88" s="6">
        <f t="shared" si="1"/>
        <v>5686</v>
      </c>
      <c r="H88" s="35">
        <v>41759</v>
      </c>
    </row>
    <row r="89" spans="1:8" ht="13" x14ac:dyDescent="0.3">
      <c r="A89" s="26">
        <v>392</v>
      </c>
      <c r="B89" s="26">
        <v>1</v>
      </c>
      <c r="C89" s="29" t="s">
        <v>50</v>
      </c>
      <c r="D89" s="29" t="s">
        <v>17</v>
      </c>
      <c r="E89" s="30">
        <v>30</v>
      </c>
      <c r="F89" s="31">
        <v>710</v>
      </c>
      <c r="G89" s="6">
        <f t="shared" si="1"/>
        <v>21300</v>
      </c>
      <c r="H89" s="35">
        <v>42399</v>
      </c>
    </row>
    <row r="90" spans="1:8" ht="13" x14ac:dyDescent="0.3">
      <c r="A90" s="26">
        <v>392</v>
      </c>
      <c r="B90" s="26">
        <v>1</v>
      </c>
      <c r="C90" s="29" t="s">
        <v>51</v>
      </c>
      <c r="D90" s="29" t="s">
        <v>17</v>
      </c>
      <c r="E90" s="30">
        <v>91</v>
      </c>
      <c r="F90" s="31">
        <v>1303</v>
      </c>
      <c r="G90" s="6">
        <f t="shared" si="1"/>
        <v>118573</v>
      </c>
      <c r="H90" s="35">
        <v>42186</v>
      </c>
    </row>
    <row r="91" spans="1:8" ht="13" x14ac:dyDescent="0.3">
      <c r="A91" s="26">
        <v>392</v>
      </c>
      <c r="B91" s="26">
        <v>1</v>
      </c>
      <c r="C91" s="29" t="s">
        <v>27</v>
      </c>
      <c r="D91" s="29" t="s">
        <v>17</v>
      </c>
      <c r="E91" s="30">
        <v>5</v>
      </c>
      <c r="F91" s="31">
        <v>516</v>
      </c>
      <c r="G91" s="6">
        <f t="shared" si="1"/>
        <v>2580</v>
      </c>
      <c r="H91" s="35">
        <v>42186</v>
      </c>
    </row>
    <row r="92" spans="1:8" ht="13" x14ac:dyDescent="0.3">
      <c r="A92" s="26">
        <v>392</v>
      </c>
      <c r="B92" s="26">
        <v>1</v>
      </c>
      <c r="C92" s="29" t="s">
        <v>52</v>
      </c>
      <c r="D92" s="29" t="s">
        <v>17</v>
      </c>
      <c r="E92" s="30">
        <v>6</v>
      </c>
      <c r="F92" s="31">
        <v>685.25</v>
      </c>
      <c r="G92" s="6">
        <f t="shared" si="1"/>
        <v>4111.5</v>
      </c>
      <c r="H92" s="35">
        <v>42399</v>
      </c>
    </row>
    <row r="93" spans="1:8" ht="13" x14ac:dyDescent="0.3">
      <c r="A93" s="26">
        <v>392</v>
      </c>
      <c r="B93" s="26">
        <v>1</v>
      </c>
      <c r="C93" s="29" t="s">
        <v>53</v>
      </c>
      <c r="D93" s="29" t="s">
        <v>17</v>
      </c>
      <c r="E93" s="30">
        <v>1</v>
      </c>
      <c r="F93" s="31">
        <v>1050.95</v>
      </c>
      <c r="G93" s="6">
        <f t="shared" si="1"/>
        <v>1050.95</v>
      </c>
      <c r="H93" s="35">
        <v>42399</v>
      </c>
    </row>
    <row r="94" spans="1:8" ht="13" x14ac:dyDescent="0.3">
      <c r="A94" s="26">
        <v>392</v>
      </c>
      <c r="B94" s="26">
        <v>1</v>
      </c>
      <c r="C94" s="29" t="s">
        <v>28</v>
      </c>
      <c r="D94" s="29" t="s">
        <v>17</v>
      </c>
      <c r="E94" s="30">
        <v>6</v>
      </c>
      <c r="F94" s="31">
        <v>3850</v>
      </c>
      <c r="G94" s="6">
        <f t="shared" si="1"/>
        <v>23100</v>
      </c>
      <c r="H94" s="35">
        <v>41759</v>
      </c>
    </row>
    <row r="95" spans="1:8" ht="13" x14ac:dyDescent="0.3">
      <c r="A95" s="26">
        <v>392</v>
      </c>
      <c r="B95" s="26">
        <v>1</v>
      </c>
      <c r="C95" s="29" t="s">
        <v>54</v>
      </c>
      <c r="D95" s="29" t="s">
        <v>17</v>
      </c>
      <c r="E95" s="30">
        <v>18</v>
      </c>
      <c r="F95" s="31">
        <v>615.95000000000005</v>
      </c>
      <c r="G95" s="6">
        <f t="shared" si="1"/>
        <v>11087.1</v>
      </c>
      <c r="H95" s="35">
        <v>42399</v>
      </c>
    </row>
    <row r="96" spans="1:8" ht="13" x14ac:dyDescent="0.3">
      <c r="A96" s="26">
        <v>392</v>
      </c>
      <c r="B96" s="26">
        <v>1</v>
      </c>
      <c r="C96" s="29" t="s">
        <v>55</v>
      </c>
      <c r="D96" s="29" t="s">
        <v>17</v>
      </c>
      <c r="E96" s="30">
        <v>14</v>
      </c>
      <c r="F96" s="31">
        <v>610</v>
      </c>
      <c r="G96" s="6">
        <f t="shared" si="1"/>
        <v>8540</v>
      </c>
      <c r="H96" s="35">
        <v>42186</v>
      </c>
    </row>
    <row r="97" spans="1:8" ht="13" x14ac:dyDescent="0.3">
      <c r="A97" s="26">
        <v>392</v>
      </c>
      <c r="B97" s="26">
        <v>1</v>
      </c>
      <c r="C97" s="29" t="s">
        <v>56</v>
      </c>
      <c r="D97" s="29" t="s">
        <v>17</v>
      </c>
      <c r="E97" s="30">
        <v>6</v>
      </c>
      <c r="F97" s="31">
        <v>3569</v>
      </c>
      <c r="G97" s="6">
        <f t="shared" si="1"/>
        <v>21414</v>
      </c>
      <c r="H97" s="35">
        <v>41759</v>
      </c>
    </row>
    <row r="98" spans="1:8" ht="13" x14ac:dyDescent="0.3">
      <c r="A98" s="26">
        <v>392</v>
      </c>
      <c r="B98" s="26">
        <v>1</v>
      </c>
      <c r="C98" s="29" t="s">
        <v>57</v>
      </c>
      <c r="D98" s="29" t="s">
        <v>17</v>
      </c>
      <c r="E98" s="30">
        <v>4</v>
      </c>
      <c r="F98" s="31">
        <v>1896</v>
      </c>
      <c r="G98" s="6">
        <f t="shared" si="1"/>
        <v>7584</v>
      </c>
      <c r="H98" s="35">
        <v>41759</v>
      </c>
    </row>
    <row r="99" spans="1:8" ht="13" x14ac:dyDescent="0.3">
      <c r="A99" s="26">
        <v>392</v>
      </c>
      <c r="B99" s="26">
        <v>1</v>
      </c>
      <c r="C99" s="29" t="s">
        <v>29</v>
      </c>
      <c r="D99" s="29" t="s">
        <v>17</v>
      </c>
      <c r="E99" s="30">
        <v>20</v>
      </c>
      <c r="F99" s="31">
        <v>1032</v>
      </c>
      <c r="G99" s="6">
        <f t="shared" si="1"/>
        <v>20640</v>
      </c>
      <c r="H99" s="35">
        <v>41759</v>
      </c>
    </row>
    <row r="100" spans="1:8" ht="13" x14ac:dyDescent="0.3">
      <c r="A100" s="26">
        <v>392</v>
      </c>
      <c r="B100" s="26">
        <v>1</v>
      </c>
      <c r="C100" s="29" t="s">
        <v>30</v>
      </c>
      <c r="D100" s="29" t="s">
        <v>17</v>
      </c>
      <c r="E100" s="30">
        <v>21</v>
      </c>
      <c r="F100" s="31">
        <v>985.15</v>
      </c>
      <c r="G100" s="6">
        <f t="shared" si="1"/>
        <v>20688.149999999998</v>
      </c>
      <c r="H100" s="35">
        <v>41759</v>
      </c>
    </row>
    <row r="101" spans="1:8" ht="13" x14ac:dyDescent="0.3">
      <c r="A101" s="26">
        <v>392</v>
      </c>
      <c r="B101" s="26">
        <v>1</v>
      </c>
      <c r="C101" s="29" t="s">
        <v>58</v>
      </c>
      <c r="D101" s="29" t="s">
        <v>17</v>
      </c>
      <c r="E101" s="30">
        <v>20</v>
      </c>
      <c r="F101" s="31">
        <v>895.59</v>
      </c>
      <c r="G101" s="6">
        <f t="shared" si="1"/>
        <v>17911.8</v>
      </c>
      <c r="H101" s="35">
        <v>41759</v>
      </c>
    </row>
    <row r="102" spans="1:8" ht="13" x14ac:dyDescent="0.3">
      <c r="A102" s="26">
        <v>392</v>
      </c>
      <c r="B102" s="26">
        <v>1</v>
      </c>
      <c r="C102" s="29" t="s">
        <v>59</v>
      </c>
      <c r="D102" s="29" t="s">
        <v>17</v>
      </c>
      <c r="E102" s="30">
        <v>4</v>
      </c>
      <c r="F102" s="31">
        <v>1332</v>
      </c>
      <c r="G102" s="6">
        <f t="shared" si="1"/>
        <v>5328</v>
      </c>
      <c r="H102" s="35">
        <v>41759</v>
      </c>
    </row>
    <row r="103" spans="1:8" ht="13" x14ac:dyDescent="0.3">
      <c r="A103" s="26">
        <v>392</v>
      </c>
      <c r="B103" s="26">
        <v>1</v>
      </c>
      <c r="C103" s="29" t="s">
        <v>60</v>
      </c>
      <c r="D103" s="29" t="s">
        <v>17</v>
      </c>
      <c r="E103" s="30">
        <v>7</v>
      </c>
      <c r="F103" s="31">
        <v>4562.1499999999996</v>
      </c>
      <c r="G103" s="6">
        <f t="shared" si="1"/>
        <v>31935.049999999996</v>
      </c>
      <c r="H103" s="35">
        <v>41759</v>
      </c>
    </row>
    <row r="104" spans="1:8" ht="13" x14ac:dyDescent="0.3">
      <c r="A104" s="26">
        <v>392</v>
      </c>
      <c r="B104" s="26">
        <v>1</v>
      </c>
      <c r="C104" s="66" t="s">
        <v>61</v>
      </c>
      <c r="D104" s="68" t="s">
        <v>17</v>
      </c>
      <c r="E104" s="69">
        <v>12</v>
      </c>
      <c r="F104" s="31">
        <v>1125</v>
      </c>
      <c r="G104" s="6">
        <f t="shared" si="1"/>
        <v>13500</v>
      </c>
      <c r="H104" s="57">
        <v>41759</v>
      </c>
    </row>
    <row r="105" spans="1:8" ht="13" x14ac:dyDescent="0.3">
      <c r="A105" s="26">
        <v>392</v>
      </c>
      <c r="B105" s="26">
        <v>1</v>
      </c>
      <c r="C105" s="66" t="s">
        <v>62</v>
      </c>
      <c r="D105" s="68" t="s">
        <v>17</v>
      </c>
      <c r="E105" s="69">
        <v>6</v>
      </c>
      <c r="F105" s="31">
        <v>3812</v>
      </c>
      <c r="G105" s="6">
        <f t="shared" si="1"/>
        <v>22872</v>
      </c>
      <c r="H105" s="57">
        <v>42501</v>
      </c>
    </row>
    <row r="106" spans="1:8" ht="13" x14ac:dyDescent="0.3">
      <c r="A106" s="26">
        <v>392</v>
      </c>
      <c r="B106" s="26">
        <v>1</v>
      </c>
      <c r="C106" s="66" t="s">
        <v>149</v>
      </c>
      <c r="D106" s="68" t="s">
        <v>17</v>
      </c>
      <c r="E106" s="69">
        <v>12</v>
      </c>
      <c r="F106" s="31">
        <v>610.5</v>
      </c>
      <c r="G106" s="6">
        <f t="shared" si="1"/>
        <v>7326</v>
      </c>
      <c r="H106" s="57">
        <v>41759</v>
      </c>
    </row>
    <row r="107" spans="1:8" ht="13" x14ac:dyDescent="0.3">
      <c r="A107" s="26">
        <v>392</v>
      </c>
      <c r="B107" s="26">
        <v>1</v>
      </c>
      <c r="C107" s="66" t="s">
        <v>32</v>
      </c>
      <c r="D107" s="68" t="s">
        <v>17</v>
      </c>
      <c r="E107" s="69">
        <v>2</v>
      </c>
      <c r="F107" s="31">
        <v>2800.85</v>
      </c>
      <c r="G107" s="6">
        <f t="shared" si="1"/>
        <v>5601.7</v>
      </c>
      <c r="H107" s="57">
        <v>42124</v>
      </c>
    </row>
    <row r="108" spans="1:8" ht="13" x14ac:dyDescent="0.3">
      <c r="A108" s="26">
        <v>392</v>
      </c>
      <c r="B108" s="26">
        <v>1</v>
      </c>
      <c r="C108" s="66" t="s">
        <v>63</v>
      </c>
      <c r="D108" s="68" t="s">
        <v>17</v>
      </c>
      <c r="E108" s="69">
        <v>8</v>
      </c>
      <c r="F108" s="31">
        <v>1400</v>
      </c>
      <c r="G108" s="6">
        <f t="shared" si="1"/>
        <v>11200</v>
      </c>
      <c r="H108" s="57">
        <v>42124</v>
      </c>
    </row>
    <row r="109" spans="1:8" ht="13" x14ac:dyDescent="0.3">
      <c r="A109" s="26">
        <v>392</v>
      </c>
      <c r="B109" s="26">
        <v>1</v>
      </c>
      <c r="C109" s="66" t="s">
        <v>33</v>
      </c>
      <c r="D109" s="68" t="s">
        <v>17</v>
      </c>
      <c r="E109" s="69">
        <v>22</v>
      </c>
      <c r="F109" s="31">
        <v>3314</v>
      </c>
      <c r="G109" s="6">
        <f t="shared" si="1"/>
        <v>72908</v>
      </c>
      <c r="H109" s="57">
        <v>42124</v>
      </c>
    </row>
    <row r="110" spans="1:8" ht="13" x14ac:dyDescent="0.3">
      <c r="A110" s="26">
        <v>617</v>
      </c>
      <c r="B110" s="26"/>
      <c r="C110" s="66" t="s">
        <v>177</v>
      </c>
      <c r="D110" s="68" t="s">
        <v>17</v>
      </c>
      <c r="E110" s="69">
        <v>12</v>
      </c>
      <c r="F110" s="31">
        <v>6667</v>
      </c>
      <c r="G110" s="6">
        <f t="shared" si="1"/>
        <v>80004</v>
      </c>
      <c r="H110" s="57">
        <v>43405</v>
      </c>
    </row>
    <row r="111" spans="1:8" ht="13" x14ac:dyDescent="0.3">
      <c r="A111" s="26">
        <v>617</v>
      </c>
      <c r="B111" s="26"/>
      <c r="C111" s="66" t="s">
        <v>178</v>
      </c>
      <c r="D111" s="68" t="s">
        <v>17</v>
      </c>
      <c r="E111" s="69">
        <v>13</v>
      </c>
      <c r="F111" s="31">
        <v>531</v>
      </c>
      <c r="G111" s="6">
        <f t="shared" si="1"/>
        <v>6903</v>
      </c>
      <c r="H111" s="57">
        <v>43405</v>
      </c>
    </row>
    <row r="112" spans="1:8" ht="13" x14ac:dyDescent="0.3">
      <c r="A112" s="26">
        <v>617</v>
      </c>
      <c r="B112" s="26"/>
      <c r="C112" s="66" t="s">
        <v>179</v>
      </c>
      <c r="D112" s="68" t="s">
        <v>180</v>
      </c>
      <c r="E112" s="69">
        <v>5</v>
      </c>
      <c r="F112" s="31">
        <v>2000.1</v>
      </c>
      <c r="G112" s="6">
        <f t="shared" si="1"/>
        <v>10000.5</v>
      </c>
      <c r="H112" s="57">
        <v>43405</v>
      </c>
    </row>
    <row r="113" spans="1:8" ht="13" x14ac:dyDescent="0.3">
      <c r="A113" s="26">
        <v>617</v>
      </c>
      <c r="B113" s="26"/>
      <c r="C113" s="66" t="s">
        <v>181</v>
      </c>
      <c r="D113" s="68" t="s">
        <v>17</v>
      </c>
      <c r="E113" s="69">
        <v>6</v>
      </c>
      <c r="F113" s="31">
        <v>8201</v>
      </c>
      <c r="G113" s="6">
        <f t="shared" si="1"/>
        <v>49206</v>
      </c>
      <c r="H113" s="57">
        <v>43405</v>
      </c>
    </row>
    <row r="114" spans="1:8" ht="13" x14ac:dyDescent="0.3">
      <c r="A114" s="26">
        <v>392</v>
      </c>
      <c r="B114" s="26">
        <v>1</v>
      </c>
      <c r="C114" s="66" t="s">
        <v>31</v>
      </c>
      <c r="D114" s="68" t="s">
        <v>17</v>
      </c>
      <c r="E114" s="69">
        <v>3</v>
      </c>
      <c r="F114" s="31">
        <v>2795.5</v>
      </c>
      <c r="G114" s="6">
        <f t="shared" si="1"/>
        <v>8386.5</v>
      </c>
      <c r="H114" s="57">
        <v>42124</v>
      </c>
    </row>
    <row r="115" spans="1:8" ht="13" x14ac:dyDescent="0.3">
      <c r="A115" s="26">
        <v>392</v>
      </c>
      <c r="B115" s="26">
        <v>1</v>
      </c>
      <c r="C115" s="74" t="s">
        <v>158</v>
      </c>
      <c r="D115" s="75" t="s">
        <v>17</v>
      </c>
      <c r="E115" s="39">
        <v>0</v>
      </c>
      <c r="F115" s="38"/>
      <c r="G115" s="6">
        <f t="shared" si="1"/>
        <v>0</v>
      </c>
      <c r="H115" s="57">
        <v>43084</v>
      </c>
    </row>
    <row r="116" spans="1:8" ht="13" x14ac:dyDescent="0.3">
      <c r="A116" s="26">
        <v>392</v>
      </c>
      <c r="B116" s="26">
        <v>2</v>
      </c>
      <c r="C116" s="66" t="s">
        <v>111</v>
      </c>
      <c r="D116" s="68" t="s">
        <v>17</v>
      </c>
      <c r="E116" s="39">
        <v>0</v>
      </c>
      <c r="F116" s="28"/>
      <c r="G116" s="6">
        <f t="shared" si="1"/>
        <v>0</v>
      </c>
      <c r="H116" s="57">
        <v>43084</v>
      </c>
    </row>
    <row r="117" spans="1:8" ht="13" x14ac:dyDescent="0.3">
      <c r="A117" s="26">
        <v>392</v>
      </c>
      <c r="B117" s="26">
        <v>1</v>
      </c>
      <c r="C117" s="74" t="s">
        <v>112</v>
      </c>
      <c r="D117" s="75" t="s">
        <v>17</v>
      </c>
      <c r="E117" s="39">
        <v>0</v>
      </c>
      <c r="F117" s="38"/>
      <c r="G117" s="6">
        <f t="shared" si="1"/>
        <v>0</v>
      </c>
      <c r="H117" s="57">
        <v>43084</v>
      </c>
    </row>
    <row r="118" spans="1:8" ht="13" x14ac:dyDescent="0.3">
      <c r="A118" s="26">
        <v>392</v>
      </c>
      <c r="B118" s="26">
        <v>1</v>
      </c>
      <c r="C118" s="66" t="s">
        <v>64</v>
      </c>
      <c r="D118" s="68" t="s">
        <v>17</v>
      </c>
      <c r="E118" s="69">
        <v>4</v>
      </c>
      <c r="F118" s="31">
        <v>3141</v>
      </c>
      <c r="G118" s="6">
        <f t="shared" si="1"/>
        <v>12564</v>
      </c>
      <c r="H118" s="57">
        <v>42124</v>
      </c>
    </row>
    <row r="119" spans="1:8" ht="13" x14ac:dyDescent="0.3">
      <c r="A119" s="26">
        <v>392</v>
      </c>
      <c r="B119" s="26">
        <v>1</v>
      </c>
      <c r="C119" s="66" t="s">
        <v>34</v>
      </c>
      <c r="D119" s="68" t="s">
        <v>17</v>
      </c>
      <c r="E119" s="69">
        <v>23</v>
      </c>
      <c r="F119" s="31">
        <v>2123</v>
      </c>
      <c r="G119" s="6">
        <f t="shared" si="1"/>
        <v>48829</v>
      </c>
      <c r="H119" s="57">
        <v>42124</v>
      </c>
    </row>
    <row r="120" spans="1:8" ht="13" x14ac:dyDescent="0.3">
      <c r="A120" s="26">
        <v>392</v>
      </c>
      <c r="B120" s="26">
        <v>1</v>
      </c>
      <c r="C120" s="66" t="s">
        <v>65</v>
      </c>
      <c r="D120" s="68" t="s">
        <v>17</v>
      </c>
      <c r="E120" s="69">
        <v>2</v>
      </c>
      <c r="F120" s="31">
        <v>4895</v>
      </c>
      <c r="G120" s="6">
        <f t="shared" si="1"/>
        <v>9790</v>
      </c>
      <c r="H120" s="57">
        <v>42124</v>
      </c>
    </row>
    <row r="121" spans="1:8" ht="13" x14ac:dyDescent="0.3">
      <c r="A121" s="26">
        <v>392</v>
      </c>
      <c r="B121" s="26">
        <v>1</v>
      </c>
      <c r="C121" s="66" t="s">
        <v>66</v>
      </c>
      <c r="D121" s="68" t="s">
        <v>17</v>
      </c>
      <c r="E121" s="69">
        <v>1</v>
      </c>
      <c r="F121" s="31">
        <v>2354</v>
      </c>
      <c r="G121" s="6">
        <f t="shared" si="1"/>
        <v>2354</v>
      </c>
      <c r="H121" s="57">
        <v>42124</v>
      </c>
    </row>
    <row r="122" spans="1:8" ht="13" x14ac:dyDescent="0.3">
      <c r="A122" s="26">
        <v>392</v>
      </c>
      <c r="B122" s="26">
        <v>1</v>
      </c>
      <c r="C122" s="66" t="s">
        <v>67</v>
      </c>
      <c r="D122" s="68" t="s">
        <v>17</v>
      </c>
      <c r="E122" s="69">
        <v>24</v>
      </c>
      <c r="F122" s="31">
        <v>3895</v>
      </c>
      <c r="G122" s="6">
        <f t="shared" si="1"/>
        <v>93480</v>
      </c>
      <c r="H122" s="57">
        <v>42124</v>
      </c>
    </row>
    <row r="123" spans="1:8" ht="13" x14ac:dyDescent="0.3">
      <c r="A123" s="26">
        <v>392</v>
      </c>
      <c r="B123" s="26">
        <v>1</v>
      </c>
      <c r="C123" s="66" t="s">
        <v>68</v>
      </c>
      <c r="D123" s="68" t="s">
        <v>17</v>
      </c>
      <c r="E123" s="69">
        <v>2</v>
      </c>
      <c r="F123" s="31">
        <v>4898.5</v>
      </c>
      <c r="G123" s="6">
        <f t="shared" si="1"/>
        <v>9797</v>
      </c>
      <c r="H123" s="57">
        <v>42124</v>
      </c>
    </row>
    <row r="124" spans="1:8" ht="14.25" customHeight="1" x14ac:dyDescent="0.3">
      <c r="A124" s="85">
        <v>392</v>
      </c>
      <c r="B124" s="85">
        <v>1</v>
      </c>
      <c r="C124" s="68" t="s">
        <v>182</v>
      </c>
      <c r="D124" s="68" t="s">
        <v>17</v>
      </c>
      <c r="E124" s="69">
        <v>7</v>
      </c>
      <c r="F124" s="86">
        <v>3719</v>
      </c>
      <c r="G124" s="87">
        <f t="shared" si="1"/>
        <v>26033</v>
      </c>
      <c r="H124" s="57">
        <v>42229</v>
      </c>
    </row>
    <row r="125" spans="1:8" ht="13" x14ac:dyDescent="0.3">
      <c r="A125" s="26">
        <v>355</v>
      </c>
      <c r="B125" s="26">
        <v>1</v>
      </c>
      <c r="C125" s="67" t="s">
        <v>135</v>
      </c>
      <c r="D125" s="67" t="s">
        <v>86</v>
      </c>
      <c r="E125" s="27">
        <v>0</v>
      </c>
      <c r="F125" s="38">
        <v>117.7</v>
      </c>
      <c r="G125" s="58">
        <f t="shared" ref="G125" si="2">E125*F125</f>
        <v>0</v>
      </c>
      <c r="H125" s="35">
        <v>43210</v>
      </c>
    </row>
    <row r="126" spans="1:8" ht="13" x14ac:dyDescent="0.3">
      <c r="A126" s="89">
        <v>617</v>
      </c>
      <c r="B126" s="89"/>
      <c r="C126" s="90" t="s">
        <v>184</v>
      </c>
      <c r="D126" s="90" t="s">
        <v>17</v>
      </c>
      <c r="E126" s="27">
        <v>9</v>
      </c>
      <c r="F126" s="38">
        <v>11322.1</v>
      </c>
      <c r="G126" s="58">
        <f t="shared" ref="G126" si="3">E126*F126</f>
        <v>101898.90000000001</v>
      </c>
      <c r="H126" s="91">
        <v>43434</v>
      </c>
    </row>
    <row r="127" spans="1:8" ht="13" x14ac:dyDescent="0.3">
      <c r="A127" s="89">
        <v>617</v>
      </c>
      <c r="B127" s="89"/>
      <c r="C127" s="90" t="s">
        <v>183</v>
      </c>
      <c r="D127" s="90" t="s">
        <v>94</v>
      </c>
      <c r="E127" s="27">
        <v>10</v>
      </c>
      <c r="F127" s="38">
        <v>17641</v>
      </c>
      <c r="G127" s="58">
        <f t="shared" ref="G127:G139" si="4">E127*F127</f>
        <v>176410</v>
      </c>
      <c r="H127" s="91">
        <v>43434</v>
      </c>
    </row>
    <row r="128" spans="1:8" ht="13" x14ac:dyDescent="0.3">
      <c r="A128" s="89">
        <v>392</v>
      </c>
      <c r="B128" s="89">
        <v>1</v>
      </c>
      <c r="C128" s="90" t="s">
        <v>185</v>
      </c>
      <c r="D128" s="90" t="s">
        <v>17</v>
      </c>
      <c r="E128" s="27">
        <v>1</v>
      </c>
      <c r="F128" s="38">
        <v>24.14</v>
      </c>
      <c r="G128" s="58">
        <f t="shared" si="4"/>
        <v>24.14</v>
      </c>
      <c r="H128" s="91">
        <v>43434</v>
      </c>
    </row>
    <row r="129" spans="1:8" ht="13" x14ac:dyDescent="0.3">
      <c r="A129" s="89">
        <v>392</v>
      </c>
      <c r="B129" s="89">
        <v>1</v>
      </c>
      <c r="C129" s="90" t="s">
        <v>186</v>
      </c>
      <c r="D129" s="90" t="s">
        <v>17</v>
      </c>
      <c r="E129" s="27">
        <v>43</v>
      </c>
      <c r="F129" s="38">
        <v>5568.7380000000003</v>
      </c>
      <c r="G129" s="58">
        <f t="shared" si="4"/>
        <v>239455.73400000003</v>
      </c>
      <c r="H129" s="91">
        <v>43434</v>
      </c>
    </row>
    <row r="130" spans="1:8" ht="13" x14ac:dyDescent="0.3">
      <c r="A130" s="89">
        <v>392</v>
      </c>
      <c r="B130" s="89">
        <v>1</v>
      </c>
      <c r="C130" s="90" t="s">
        <v>187</v>
      </c>
      <c r="D130" s="90" t="s">
        <v>17</v>
      </c>
      <c r="E130" s="27">
        <v>89</v>
      </c>
      <c r="F130" s="38">
        <v>160.786</v>
      </c>
      <c r="G130" s="58">
        <f t="shared" si="4"/>
        <v>14309.954</v>
      </c>
      <c r="H130" s="91">
        <v>43434</v>
      </c>
    </row>
    <row r="131" spans="1:8" ht="13" x14ac:dyDescent="0.3">
      <c r="A131" s="89">
        <v>392</v>
      </c>
      <c r="B131" s="89">
        <v>1</v>
      </c>
      <c r="C131" s="90" t="s">
        <v>188</v>
      </c>
      <c r="D131" s="90" t="s">
        <v>17</v>
      </c>
      <c r="E131" s="27">
        <v>91</v>
      </c>
      <c r="F131" s="38">
        <v>219.185</v>
      </c>
      <c r="G131" s="58">
        <f t="shared" si="4"/>
        <v>19945.834999999999</v>
      </c>
      <c r="H131" s="91">
        <v>43434</v>
      </c>
    </row>
    <row r="132" spans="1:8" ht="13" x14ac:dyDescent="0.3">
      <c r="A132" s="89">
        <v>392</v>
      </c>
      <c r="B132" s="89">
        <v>1</v>
      </c>
      <c r="C132" s="90" t="s">
        <v>189</v>
      </c>
      <c r="D132" s="90" t="s">
        <v>17</v>
      </c>
      <c r="E132" s="27">
        <v>4</v>
      </c>
      <c r="F132" s="38">
        <v>3157.6570000000002</v>
      </c>
      <c r="G132" s="58">
        <f t="shared" si="4"/>
        <v>12630.628000000001</v>
      </c>
      <c r="H132" s="91">
        <v>43434</v>
      </c>
    </row>
    <row r="133" spans="1:8" ht="13" x14ac:dyDescent="0.3">
      <c r="A133" s="89">
        <v>392</v>
      </c>
      <c r="B133" s="89">
        <v>1</v>
      </c>
      <c r="C133" s="90" t="s">
        <v>190</v>
      </c>
      <c r="D133" s="90" t="s">
        <v>17</v>
      </c>
      <c r="E133" s="27">
        <v>4</v>
      </c>
      <c r="F133" s="38">
        <v>3157.6570000000002</v>
      </c>
      <c r="G133" s="58">
        <f t="shared" si="4"/>
        <v>12630.628000000001</v>
      </c>
      <c r="H133" s="91">
        <v>43434</v>
      </c>
    </row>
    <row r="134" spans="1:8" ht="13" x14ac:dyDescent="0.3">
      <c r="A134" s="89">
        <v>392</v>
      </c>
      <c r="B134" s="89">
        <v>1</v>
      </c>
      <c r="C134" s="90" t="s">
        <v>191</v>
      </c>
      <c r="D134" s="90" t="s">
        <v>94</v>
      </c>
      <c r="E134" s="27">
        <v>3</v>
      </c>
      <c r="F134" s="38">
        <v>8223.1959999999999</v>
      </c>
      <c r="G134" s="58">
        <f t="shared" si="4"/>
        <v>24669.588</v>
      </c>
      <c r="H134" s="91">
        <v>43434</v>
      </c>
    </row>
    <row r="135" spans="1:8" ht="13" x14ac:dyDescent="0.3">
      <c r="A135" s="89">
        <v>392</v>
      </c>
      <c r="B135" s="89">
        <v>1</v>
      </c>
      <c r="C135" s="90" t="s">
        <v>192</v>
      </c>
      <c r="D135" s="90" t="s">
        <v>94</v>
      </c>
      <c r="E135" s="27">
        <v>2</v>
      </c>
      <c r="F135" s="38">
        <v>12249.438</v>
      </c>
      <c r="G135" s="58">
        <f t="shared" si="4"/>
        <v>24498.876</v>
      </c>
      <c r="H135" s="91">
        <v>43434</v>
      </c>
    </row>
    <row r="136" spans="1:8" ht="13" x14ac:dyDescent="0.3">
      <c r="A136" s="89">
        <v>392</v>
      </c>
      <c r="B136" s="89">
        <v>1</v>
      </c>
      <c r="C136" s="90" t="s">
        <v>193</v>
      </c>
      <c r="D136" s="90" t="s">
        <v>17</v>
      </c>
      <c r="E136" s="27">
        <v>2</v>
      </c>
      <c r="F136" s="38">
        <v>12249.44</v>
      </c>
      <c r="G136" s="58">
        <f t="shared" si="4"/>
        <v>24498.880000000001</v>
      </c>
      <c r="H136" s="91">
        <v>43434</v>
      </c>
    </row>
    <row r="137" spans="1:8" ht="13" x14ac:dyDescent="0.3">
      <c r="A137" s="89">
        <v>392</v>
      </c>
      <c r="B137" s="89">
        <v>1</v>
      </c>
      <c r="C137" s="90" t="s">
        <v>194</v>
      </c>
      <c r="D137" s="90" t="s">
        <v>94</v>
      </c>
      <c r="E137" s="27">
        <v>1</v>
      </c>
      <c r="F137" s="38">
        <v>15889.49</v>
      </c>
      <c r="G137" s="58">
        <f t="shared" si="4"/>
        <v>15889.49</v>
      </c>
      <c r="H137" s="91">
        <v>43434</v>
      </c>
    </row>
    <row r="138" spans="1:8" ht="13" x14ac:dyDescent="0.3">
      <c r="A138" s="89">
        <v>392</v>
      </c>
      <c r="B138" s="89">
        <v>1</v>
      </c>
      <c r="C138" s="90" t="s">
        <v>195</v>
      </c>
      <c r="D138" s="90" t="s">
        <v>17</v>
      </c>
      <c r="E138" s="27">
        <v>1</v>
      </c>
      <c r="F138" s="38">
        <v>9.57</v>
      </c>
      <c r="G138" s="58">
        <f t="shared" si="4"/>
        <v>9.57</v>
      </c>
      <c r="H138" s="91">
        <v>43434</v>
      </c>
    </row>
    <row r="139" spans="1:8" ht="13" x14ac:dyDescent="0.3">
      <c r="A139" s="89">
        <v>392</v>
      </c>
      <c r="B139" s="89">
        <v>1</v>
      </c>
      <c r="C139" s="90" t="s">
        <v>196</v>
      </c>
      <c r="D139" s="90" t="s">
        <v>17</v>
      </c>
      <c r="E139" s="27">
        <v>1</v>
      </c>
      <c r="F139" s="38">
        <v>8223.2000000000007</v>
      </c>
      <c r="G139" s="58">
        <f t="shared" si="4"/>
        <v>8223.2000000000007</v>
      </c>
      <c r="H139" s="91">
        <v>43434</v>
      </c>
    </row>
    <row r="140" spans="1:8" ht="14.25" customHeight="1" x14ac:dyDescent="0.3">
      <c r="A140" s="89"/>
      <c r="B140" s="89"/>
      <c r="C140" s="90"/>
      <c r="D140" s="90"/>
      <c r="E140" s="27"/>
      <c r="F140" s="38"/>
      <c r="G140" s="58">
        <f t="shared" ref="G140:G141" si="5">E140*F140</f>
        <v>0</v>
      </c>
      <c r="H140" s="91"/>
    </row>
    <row r="141" spans="1:8" ht="13" x14ac:dyDescent="0.3">
      <c r="A141" s="89"/>
      <c r="B141" s="89"/>
      <c r="C141" s="90"/>
      <c r="D141" s="90"/>
      <c r="E141" s="27"/>
      <c r="F141" s="38"/>
      <c r="G141" s="58">
        <f t="shared" si="5"/>
        <v>0</v>
      </c>
      <c r="H141" s="91"/>
    </row>
    <row r="142" spans="1:8" ht="14.5" thickBot="1" x14ac:dyDescent="0.35">
      <c r="A142" s="80"/>
      <c r="B142" s="80"/>
      <c r="C142" s="81"/>
      <c r="D142" s="81"/>
      <c r="E142" s="82"/>
      <c r="F142" s="83"/>
      <c r="G142" s="88">
        <f>SUM(G15:G141)</f>
        <v>2932803.6930000004</v>
      </c>
      <c r="H142" s="84"/>
    </row>
    <row r="143" spans="1:8" ht="14.5" thickBot="1" x14ac:dyDescent="0.35">
      <c r="B143" s="11"/>
      <c r="C143" s="7"/>
      <c r="D143" s="7"/>
      <c r="E143" s="8"/>
      <c r="F143" s="7"/>
      <c r="G143" s="4" t="s">
        <v>72</v>
      </c>
    </row>
    <row r="144" spans="1:8" ht="14" x14ac:dyDescent="0.3">
      <c r="B144" s="11"/>
      <c r="C144" s="7"/>
      <c r="D144" s="7"/>
      <c r="E144" s="8"/>
      <c r="F144" s="7"/>
      <c r="G144" s="56"/>
    </row>
    <row r="145" spans="2:7" ht="14" x14ac:dyDescent="0.3">
      <c r="B145" s="11"/>
      <c r="C145" s="7"/>
      <c r="D145" s="7"/>
      <c r="E145" s="8"/>
      <c r="F145" s="7"/>
      <c r="G145" s="56"/>
    </row>
    <row r="146" spans="2:7" ht="14" x14ac:dyDescent="0.3">
      <c r="B146" s="11"/>
      <c r="C146" s="7"/>
      <c r="D146" s="7"/>
      <c r="E146" s="8"/>
      <c r="F146" s="7"/>
      <c r="G146" s="56"/>
    </row>
    <row r="147" spans="2:7" ht="14" x14ac:dyDescent="0.3">
      <c r="B147" s="11"/>
      <c r="C147" s="7"/>
      <c r="D147" s="7"/>
      <c r="E147" s="8"/>
      <c r="F147" s="7"/>
      <c r="G147" s="56"/>
    </row>
    <row r="148" spans="2:7" ht="14" x14ac:dyDescent="0.3">
      <c r="B148" s="11"/>
      <c r="C148" s="7"/>
      <c r="D148" s="7"/>
      <c r="E148" s="8"/>
      <c r="F148" s="7"/>
      <c r="G148" s="56"/>
    </row>
    <row r="149" spans="2:7" ht="14" x14ac:dyDescent="0.3">
      <c r="B149" s="11"/>
      <c r="C149" s="7"/>
      <c r="D149" s="7"/>
      <c r="E149" s="8"/>
      <c r="F149" s="7"/>
      <c r="G149" s="56"/>
    </row>
    <row r="150" spans="2:7" ht="14" x14ac:dyDescent="0.3">
      <c r="B150" s="11"/>
      <c r="C150" s="7"/>
      <c r="D150" s="7"/>
      <c r="E150" s="8"/>
      <c r="F150" s="7"/>
      <c r="G150" s="56"/>
    </row>
    <row r="151" spans="2:7" ht="14" x14ac:dyDescent="0.3">
      <c r="B151" s="11"/>
      <c r="C151" s="7"/>
      <c r="D151" s="7"/>
      <c r="E151" s="8"/>
      <c r="F151" s="7"/>
      <c r="G151" s="56"/>
    </row>
    <row r="152" spans="2:7" ht="14" x14ac:dyDescent="0.3">
      <c r="B152" s="11"/>
      <c r="C152" s="7"/>
      <c r="D152" s="7"/>
      <c r="E152" s="8"/>
      <c r="F152" s="7"/>
      <c r="G152" s="56"/>
    </row>
    <row r="153" spans="2:7" ht="14" x14ac:dyDescent="0.3">
      <c r="B153" s="11"/>
      <c r="C153" s="7"/>
      <c r="D153" s="7"/>
      <c r="E153" s="8"/>
      <c r="F153" s="7"/>
      <c r="G153" s="56"/>
    </row>
    <row r="154" spans="2:7" ht="14" x14ac:dyDescent="0.3">
      <c r="B154" s="11"/>
      <c r="C154" s="7"/>
      <c r="D154" s="7"/>
      <c r="E154" s="8"/>
      <c r="F154" s="7"/>
      <c r="G154" s="56"/>
    </row>
    <row r="155" spans="2:7" ht="14" x14ac:dyDescent="0.3">
      <c r="B155" s="11"/>
      <c r="C155" s="7"/>
      <c r="D155" s="7"/>
      <c r="E155" s="8"/>
      <c r="F155" s="7"/>
      <c r="G155" s="56"/>
    </row>
    <row r="156" spans="2:7" ht="14" x14ac:dyDescent="0.3">
      <c r="B156" s="11"/>
      <c r="C156" s="7"/>
      <c r="D156" s="7"/>
      <c r="E156" s="8"/>
      <c r="F156" s="7"/>
      <c r="G156" s="56"/>
    </row>
    <row r="157" spans="2:7" ht="14" x14ac:dyDescent="0.3">
      <c r="B157" s="11"/>
      <c r="C157" s="7"/>
      <c r="D157" s="7"/>
      <c r="E157" s="8"/>
      <c r="F157" s="7"/>
      <c r="G157" s="56"/>
    </row>
    <row r="158" spans="2:7" ht="14" x14ac:dyDescent="0.3">
      <c r="B158" s="11"/>
      <c r="C158" s="7"/>
      <c r="D158" s="7"/>
      <c r="E158" s="8"/>
      <c r="F158" s="7"/>
      <c r="G158" s="56"/>
    </row>
    <row r="159" spans="2:7" ht="14" x14ac:dyDescent="0.3">
      <c r="B159" s="11"/>
      <c r="C159" s="7"/>
      <c r="D159" s="7"/>
      <c r="E159" s="8"/>
      <c r="F159" s="7"/>
      <c r="G159" s="56"/>
    </row>
    <row r="160" spans="2:7" ht="14" x14ac:dyDescent="0.3">
      <c r="B160" s="11"/>
      <c r="C160" s="7"/>
      <c r="D160" s="7"/>
      <c r="E160" s="8"/>
      <c r="F160" s="7"/>
      <c r="G160" s="56"/>
    </row>
    <row r="161" spans="2:7" ht="14" x14ac:dyDescent="0.3">
      <c r="B161" s="11"/>
      <c r="C161" s="7"/>
      <c r="D161" s="7"/>
      <c r="E161" s="8"/>
      <c r="F161" s="7"/>
      <c r="G161" s="56"/>
    </row>
    <row r="162" spans="2:7" ht="14" x14ac:dyDescent="0.3">
      <c r="B162" s="11"/>
      <c r="C162" s="7"/>
      <c r="D162" s="7"/>
      <c r="E162" s="8"/>
      <c r="F162" s="7"/>
      <c r="G162" s="56"/>
    </row>
    <row r="163" spans="2:7" ht="14" x14ac:dyDescent="0.3">
      <c r="B163" s="11"/>
      <c r="C163" s="7"/>
      <c r="D163" s="7"/>
      <c r="E163" s="8"/>
      <c r="F163" s="7"/>
      <c r="G163" s="56"/>
    </row>
    <row r="164" spans="2:7" ht="14" x14ac:dyDescent="0.3">
      <c r="B164" s="11"/>
      <c r="C164" s="7"/>
      <c r="D164" s="7"/>
      <c r="E164" s="8"/>
      <c r="F164" s="7"/>
      <c r="G164" s="56"/>
    </row>
    <row r="165" spans="2:7" ht="14" x14ac:dyDescent="0.3">
      <c r="B165" s="11"/>
      <c r="C165" s="7"/>
      <c r="D165" s="7"/>
      <c r="E165" s="8"/>
      <c r="F165" s="7"/>
      <c r="G165" s="56"/>
    </row>
    <row r="166" spans="2:7" ht="14" x14ac:dyDescent="0.3">
      <c r="B166" s="11"/>
      <c r="C166" s="7"/>
      <c r="D166" s="7"/>
      <c r="E166" s="8"/>
      <c r="F166" s="7"/>
      <c r="G166" s="56"/>
    </row>
    <row r="167" spans="2:7" ht="14" x14ac:dyDescent="0.3">
      <c r="B167" s="11"/>
      <c r="C167" s="7"/>
      <c r="D167" s="7"/>
      <c r="E167" s="8"/>
      <c r="F167" s="7"/>
      <c r="G167" s="56"/>
    </row>
    <row r="168" spans="2:7" ht="14" x14ac:dyDescent="0.3">
      <c r="B168" s="11"/>
      <c r="C168" s="7"/>
      <c r="D168" s="7"/>
      <c r="E168" s="8"/>
      <c r="F168" s="7"/>
      <c r="G168" s="56"/>
    </row>
    <row r="169" spans="2:7" ht="14" x14ac:dyDescent="0.3">
      <c r="B169" s="11"/>
      <c r="C169" s="7"/>
      <c r="D169" s="7"/>
      <c r="E169" s="8"/>
      <c r="F169" s="7"/>
      <c r="G169" s="56"/>
    </row>
    <row r="170" spans="2:7" ht="14" x14ac:dyDescent="0.3">
      <c r="B170" s="11"/>
      <c r="C170" s="7"/>
      <c r="D170" s="7"/>
      <c r="E170" s="8"/>
      <c r="F170" s="7"/>
      <c r="G170" s="56"/>
    </row>
    <row r="171" spans="2:7" ht="14" x14ac:dyDescent="0.3">
      <c r="B171" s="11"/>
      <c r="C171" s="7"/>
      <c r="D171" s="7"/>
      <c r="E171" s="8"/>
      <c r="F171" s="7"/>
      <c r="G171" s="56"/>
    </row>
    <row r="172" spans="2:7" ht="14" x14ac:dyDescent="0.3">
      <c r="B172" s="11"/>
      <c r="C172" s="7"/>
      <c r="D172" s="7"/>
      <c r="E172" s="8"/>
      <c r="F172" s="7"/>
      <c r="G172" s="56"/>
    </row>
    <row r="173" spans="2:7" ht="14" x14ac:dyDescent="0.3">
      <c r="B173" s="11"/>
      <c r="C173" s="7"/>
      <c r="D173" s="7"/>
      <c r="E173" s="8"/>
      <c r="F173" s="7"/>
      <c r="G173" s="56"/>
    </row>
    <row r="174" spans="2:7" ht="14" x14ac:dyDescent="0.3">
      <c r="B174" s="11"/>
      <c r="C174" s="7"/>
      <c r="D174" s="7"/>
      <c r="E174" s="8"/>
      <c r="F174" s="7"/>
      <c r="G174" s="56"/>
    </row>
    <row r="175" spans="2:7" ht="14" x14ac:dyDescent="0.3">
      <c r="B175" s="11"/>
      <c r="C175" s="7"/>
      <c r="D175" s="7"/>
      <c r="E175" s="8"/>
      <c r="F175" s="7"/>
      <c r="G175" s="56"/>
    </row>
    <row r="176" spans="2:7" ht="14" x14ac:dyDescent="0.3">
      <c r="B176" s="11"/>
      <c r="C176" s="7"/>
      <c r="D176" s="7"/>
      <c r="E176" s="8"/>
      <c r="F176" s="7"/>
      <c r="G176" s="56"/>
    </row>
    <row r="177" spans="1:9" ht="14" x14ac:dyDescent="0.3">
      <c r="B177" s="11"/>
      <c r="C177" s="7"/>
      <c r="D177" s="7"/>
      <c r="E177" s="8"/>
      <c r="F177" s="7"/>
      <c r="G177" s="56"/>
    </row>
    <row r="178" spans="1:9" ht="14" x14ac:dyDescent="0.3">
      <c r="B178" s="11"/>
      <c r="C178" s="7"/>
      <c r="D178" s="7"/>
      <c r="E178" s="8"/>
      <c r="F178" s="7"/>
      <c r="G178" s="56"/>
    </row>
    <row r="179" spans="1:9" ht="14" x14ac:dyDescent="0.3">
      <c r="B179" s="11"/>
      <c r="C179" s="7"/>
      <c r="D179" s="7"/>
      <c r="E179" s="8"/>
      <c r="F179" s="7"/>
      <c r="G179" s="56"/>
    </row>
    <row r="180" spans="1:9" ht="15" x14ac:dyDescent="0.3">
      <c r="B180" s="95" t="s">
        <v>110</v>
      </c>
      <c r="C180" s="95"/>
      <c r="D180" s="95"/>
      <c r="E180" s="95"/>
      <c r="F180" s="95"/>
      <c r="G180" s="95"/>
      <c r="I180" s="9" t="s">
        <v>164</v>
      </c>
    </row>
    <row r="181" spans="1:9" ht="13" x14ac:dyDescent="0.3">
      <c r="B181" s="7"/>
      <c r="C181" s="7"/>
      <c r="D181" s="7"/>
      <c r="E181" s="8"/>
      <c r="F181" s="7"/>
      <c r="G181" s="7"/>
    </row>
    <row r="182" spans="1:9" ht="13.5" thickBot="1" x14ac:dyDescent="0.35">
      <c r="B182" s="7"/>
      <c r="C182" s="7"/>
      <c r="D182" s="7"/>
      <c r="E182" s="8"/>
      <c r="F182" s="7"/>
      <c r="G182" s="7"/>
    </row>
    <row r="183" spans="1:9" ht="43.5" customHeight="1" thickBot="1" x14ac:dyDescent="0.35">
      <c r="A183" s="50" t="s">
        <v>114</v>
      </c>
      <c r="B183" s="50" t="s">
        <v>113</v>
      </c>
      <c r="C183" s="2" t="s">
        <v>1</v>
      </c>
      <c r="D183" s="2" t="s">
        <v>16</v>
      </c>
      <c r="E183" s="55" t="s">
        <v>2</v>
      </c>
      <c r="F183" s="3" t="s">
        <v>3</v>
      </c>
      <c r="G183" s="53" t="s">
        <v>4</v>
      </c>
      <c r="H183" s="54" t="s">
        <v>115</v>
      </c>
    </row>
    <row r="184" spans="1:9" ht="13" x14ac:dyDescent="0.3">
      <c r="A184" s="26">
        <v>391</v>
      </c>
      <c r="B184" s="26">
        <v>1</v>
      </c>
      <c r="C184" s="29" t="s">
        <v>104</v>
      </c>
      <c r="D184" s="29" t="s">
        <v>17</v>
      </c>
      <c r="E184" s="30">
        <v>153</v>
      </c>
      <c r="F184" s="31">
        <v>64.900000000000006</v>
      </c>
      <c r="G184" s="6">
        <f t="shared" ref="G184:G228" si="6">E184*F184</f>
        <v>9929.7000000000007</v>
      </c>
      <c r="H184" s="42">
        <v>43279</v>
      </c>
    </row>
    <row r="185" spans="1:9" ht="13" x14ac:dyDescent="0.3">
      <c r="A185" s="26">
        <v>372</v>
      </c>
      <c r="B185" s="26">
        <v>5</v>
      </c>
      <c r="C185" s="29" t="s">
        <v>103</v>
      </c>
      <c r="D185" s="29" t="s">
        <v>17</v>
      </c>
      <c r="E185" s="30">
        <v>287</v>
      </c>
      <c r="F185" s="31">
        <v>188.7</v>
      </c>
      <c r="G185" s="6">
        <f t="shared" si="6"/>
        <v>54156.899999999994</v>
      </c>
      <c r="H185" s="42">
        <v>43238</v>
      </c>
    </row>
    <row r="186" spans="1:9" ht="13" x14ac:dyDescent="0.3">
      <c r="A186" s="26">
        <v>391</v>
      </c>
      <c r="B186" s="26">
        <v>1</v>
      </c>
      <c r="C186" s="29" t="s">
        <v>88</v>
      </c>
      <c r="D186" s="29" t="s">
        <v>17</v>
      </c>
      <c r="E186" s="30">
        <v>38</v>
      </c>
      <c r="F186" s="31">
        <v>78</v>
      </c>
      <c r="G186" s="6">
        <f t="shared" si="6"/>
        <v>2964</v>
      </c>
      <c r="H186" s="41">
        <v>42115</v>
      </c>
    </row>
    <row r="187" spans="1:9" ht="13" x14ac:dyDescent="0.3">
      <c r="A187" s="26">
        <v>391</v>
      </c>
      <c r="B187" s="26">
        <v>1</v>
      </c>
      <c r="C187" s="29" t="s">
        <v>89</v>
      </c>
      <c r="D187" s="29" t="s">
        <v>17</v>
      </c>
      <c r="E187" s="30">
        <v>192</v>
      </c>
      <c r="F187" s="31">
        <v>5</v>
      </c>
      <c r="G187" s="6">
        <f t="shared" si="6"/>
        <v>960</v>
      </c>
      <c r="H187" s="41">
        <v>42996</v>
      </c>
    </row>
    <row r="188" spans="1:9" ht="13" x14ac:dyDescent="0.3">
      <c r="A188" s="26">
        <v>391</v>
      </c>
      <c r="B188" s="26">
        <v>1</v>
      </c>
      <c r="C188" s="29" t="s">
        <v>91</v>
      </c>
      <c r="D188" s="29" t="s">
        <v>17</v>
      </c>
      <c r="E188" s="27">
        <v>76</v>
      </c>
      <c r="F188" s="28">
        <v>42.5</v>
      </c>
      <c r="G188" s="6">
        <f t="shared" si="6"/>
        <v>3230</v>
      </c>
      <c r="H188" s="41">
        <v>42965</v>
      </c>
    </row>
    <row r="189" spans="1:9" ht="13" x14ac:dyDescent="0.3">
      <c r="A189" s="26">
        <v>391</v>
      </c>
      <c r="B189" s="26">
        <v>1</v>
      </c>
      <c r="C189" s="29" t="s">
        <v>90</v>
      </c>
      <c r="D189" s="29" t="s">
        <v>87</v>
      </c>
      <c r="E189" s="27">
        <v>68</v>
      </c>
      <c r="F189" s="28">
        <v>440.95</v>
      </c>
      <c r="G189" s="6">
        <f t="shared" si="6"/>
        <v>29984.6</v>
      </c>
      <c r="H189" s="41">
        <v>42115</v>
      </c>
    </row>
    <row r="190" spans="1:9" ht="13" x14ac:dyDescent="0.3">
      <c r="A190" s="26">
        <v>391</v>
      </c>
      <c r="B190" s="26">
        <v>1</v>
      </c>
      <c r="C190" s="29" t="s">
        <v>98</v>
      </c>
      <c r="D190" s="29" t="s">
        <v>127</v>
      </c>
      <c r="E190" s="30">
        <v>5</v>
      </c>
      <c r="F190" s="31">
        <v>34.81</v>
      </c>
      <c r="G190" s="6">
        <f t="shared" si="6"/>
        <v>174.05</v>
      </c>
      <c r="H190" s="41">
        <v>42965</v>
      </c>
    </row>
    <row r="191" spans="1:9" ht="13" x14ac:dyDescent="0.3">
      <c r="A191" s="26">
        <v>391</v>
      </c>
      <c r="B191" s="26">
        <v>1</v>
      </c>
      <c r="C191" s="29" t="s">
        <v>98</v>
      </c>
      <c r="D191" s="29" t="s">
        <v>87</v>
      </c>
      <c r="E191" s="30">
        <v>0</v>
      </c>
      <c r="F191" s="31">
        <v>64.900000000000006</v>
      </c>
      <c r="G191" s="6">
        <f t="shared" si="6"/>
        <v>0</v>
      </c>
      <c r="H191" s="42">
        <v>43279</v>
      </c>
    </row>
    <row r="192" spans="1:9" ht="13" x14ac:dyDescent="0.3">
      <c r="A192" s="26">
        <v>391</v>
      </c>
      <c r="B192" s="26">
        <v>1</v>
      </c>
      <c r="C192" s="29" t="s">
        <v>142</v>
      </c>
      <c r="D192" s="29" t="s">
        <v>17</v>
      </c>
      <c r="E192" s="30">
        <v>1</v>
      </c>
      <c r="F192" s="31">
        <v>141.6</v>
      </c>
      <c r="G192" s="6">
        <f t="shared" si="6"/>
        <v>141.6</v>
      </c>
      <c r="H192" s="41">
        <v>43283</v>
      </c>
    </row>
    <row r="193" spans="1:8" ht="13" x14ac:dyDescent="0.3">
      <c r="A193" s="26">
        <v>391</v>
      </c>
      <c r="B193" s="26">
        <v>1</v>
      </c>
      <c r="C193" s="29" t="s">
        <v>105</v>
      </c>
      <c r="D193" s="29" t="s">
        <v>106</v>
      </c>
      <c r="E193" s="30">
        <v>66</v>
      </c>
      <c r="F193" s="31">
        <v>719.9</v>
      </c>
      <c r="G193" s="6">
        <f t="shared" si="6"/>
        <v>47513.4</v>
      </c>
      <c r="H193" s="42">
        <v>42968</v>
      </c>
    </row>
    <row r="194" spans="1:8" ht="13" x14ac:dyDescent="0.3">
      <c r="A194" s="26">
        <v>391</v>
      </c>
      <c r="B194" s="26">
        <v>1</v>
      </c>
      <c r="C194" s="29" t="s">
        <v>131</v>
      </c>
      <c r="D194" s="29" t="s">
        <v>17</v>
      </c>
      <c r="E194" s="30">
        <v>10</v>
      </c>
      <c r="F194" s="31">
        <v>2714</v>
      </c>
      <c r="G194" s="6">
        <f t="shared" si="6"/>
        <v>27140</v>
      </c>
      <c r="H194" s="42">
        <v>43279</v>
      </c>
    </row>
    <row r="195" spans="1:8" ht="13" x14ac:dyDescent="0.3">
      <c r="A195" s="26">
        <v>391</v>
      </c>
      <c r="B195" s="26">
        <v>1</v>
      </c>
      <c r="C195" s="29" t="s">
        <v>92</v>
      </c>
      <c r="D195" s="29" t="s">
        <v>17</v>
      </c>
      <c r="E195" s="27">
        <v>21</v>
      </c>
      <c r="F195" s="28">
        <v>8</v>
      </c>
      <c r="G195" s="6">
        <f t="shared" si="6"/>
        <v>168</v>
      </c>
      <c r="H195" s="41">
        <v>42115</v>
      </c>
    </row>
    <row r="196" spans="1:8" ht="13" x14ac:dyDescent="0.3">
      <c r="A196" s="26">
        <v>391</v>
      </c>
      <c r="B196" s="26">
        <v>1</v>
      </c>
      <c r="C196" s="29" t="s">
        <v>93</v>
      </c>
      <c r="D196" s="29" t="s">
        <v>94</v>
      </c>
      <c r="E196" s="30">
        <v>413</v>
      </c>
      <c r="F196" s="31">
        <v>97.9</v>
      </c>
      <c r="G196" s="6">
        <f t="shared" si="6"/>
        <v>40432.700000000004</v>
      </c>
      <c r="H196" s="41">
        <v>42996</v>
      </c>
    </row>
    <row r="197" spans="1:8" ht="13" x14ac:dyDescent="0.3">
      <c r="A197" s="26">
        <v>391</v>
      </c>
      <c r="B197" s="26">
        <v>1</v>
      </c>
      <c r="C197" s="29" t="s">
        <v>95</v>
      </c>
      <c r="D197" s="29" t="s">
        <v>17</v>
      </c>
      <c r="E197" s="30">
        <v>0</v>
      </c>
      <c r="F197" s="31">
        <v>66.88</v>
      </c>
      <c r="G197" s="6">
        <f t="shared" si="6"/>
        <v>0</v>
      </c>
      <c r="H197" s="41">
        <v>42965</v>
      </c>
    </row>
    <row r="198" spans="1:8" ht="13" x14ac:dyDescent="0.3">
      <c r="A198" s="26">
        <v>391</v>
      </c>
      <c r="B198" s="26">
        <v>1</v>
      </c>
      <c r="C198" s="29" t="s">
        <v>96</v>
      </c>
      <c r="D198" s="29" t="s">
        <v>17</v>
      </c>
      <c r="E198" s="30">
        <v>10</v>
      </c>
      <c r="F198" s="31">
        <v>575</v>
      </c>
      <c r="G198" s="6">
        <f t="shared" si="6"/>
        <v>5750</v>
      </c>
      <c r="H198" s="41">
        <v>42600</v>
      </c>
    </row>
    <row r="199" spans="1:8" ht="13" x14ac:dyDescent="0.3">
      <c r="A199" s="26">
        <v>391</v>
      </c>
      <c r="B199" s="26">
        <v>1</v>
      </c>
      <c r="C199" s="29" t="s">
        <v>130</v>
      </c>
      <c r="D199" s="29" t="s">
        <v>17</v>
      </c>
      <c r="E199" s="30">
        <v>12</v>
      </c>
      <c r="F199" s="31">
        <v>460.2</v>
      </c>
      <c r="G199" s="6">
        <f t="shared" si="6"/>
        <v>5522.4</v>
      </c>
      <c r="H199" s="42">
        <v>43279</v>
      </c>
    </row>
    <row r="200" spans="1:8" ht="13" x14ac:dyDescent="0.3">
      <c r="A200" s="26">
        <v>391</v>
      </c>
      <c r="B200" s="26">
        <v>1</v>
      </c>
      <c r="C200" s="29" t="s">
        <v>129</v>
      </c>
      <c r="D200" s="29" t="s">
        <v>17</v>
      </c>
      <c r="E200" s="30">
        <v>100</v>
      </c>
      <c r="F200" s="31">
        <v>1132.8</v>
      </c>
      <c r="G200" s="6">
        <f t="shared" si="6"/>
        <v>113280</v>
      </c>
      <c r="H200" s="42">
        <v>43279</v>
      </c>
    </row>
    <row r="201" spans="1:8" ht="13" x14ac:dyDescent="0.3">
      <c r="A201" s="26">
        <v>391</v>
      </c>
      <c r="B201" s="26">
        <v>1</v>
      </c>
      <c r="C201" s="29" t="s">
        <v>147</v>
      </c>
      <c r="D201" s="29" t="s">
        <v>17</v>
      </c>
      <c r="E201" s="30">
        <v>239400</v>
      </c>
      <c r="F201" s="31">
        <v>4.4249999999999998</v>
      </c>
      <c r="G201" s="6">
        <f t="shared" si="6"/>
        <v>1059345</v>
      </c>
      <c r="H201" s="42">
        <v>42965</v>
      </c>
    </row>
    <row r="202" spans="1:8" ht="13" x14ac:dyDescent="0.3">
      <c r="A202" s="26">
        <v>391</v>
      </c>
      <c r="B202" s="26">
        <v>1</v>
      </c>
      <c r="C202" s="65" t="s">
        <v>97</v>
      </c>
      <c r="D202" s="65" t="s">
        <v>94</v>
      </c>
      <c r="E202" s="72">
        <v>0</v>
      </c>
      <c r="F202" s="60">
        <v>200</v>
      </c>
      <c r="G202" s="6">
        <f t="shared" si="6"/>
        <v>0</v>
      </c>
      <c r="H202" s="40">
        <v>40953</v>
      </c>
    </row>
    <row r="203" spans="1:8" ht="13" x14ac:dyDescent="0.3">
      <c r="A203" s="26">
        <v>391</v>
      </c>
      <c r="B203" s="26">
        <v>8</v>
      </c>
      <c r="C203" s="29" t="s">
        <v>138</v>
      </c>
      <c r="D203" s="29" t="s">
        <v>100</v>
      </c>
      <c r="E203" s="30">
        <v>1</v>
      </c>
      <c r="F203" s="31">
        <v>41.3</v>
      </c>
      <c r="G203" s="6">
        <f t="shared" si="6"/>
        <v>41.3</v>
      </c>
      <c r="H203" s="41">
        <v>43286</v>
      </c>
    </row>
    <row r="204" spans="1:8" ht="13" x14ac:dyDescent="0.3">
      <c r="A204" s="26">
        <v>391</v>
      </c>
      <c r="B204" s="26">
        <v>1</v>
      </c>
      <c r="C204" s="29" t="s">
        <v>107</v>
      </c>
      <c r="D204" s="29" t="s">
        <v>87</v>
      </c>
      <c r="E204" s="30">
        <v>0</v>
      </c>
      <c r="F204" s="31">
        <v>100.3</v>
      </c>
      <c r="G204" s="6">
        <f t="shared" si="6"/>
        <v>0</v>
      </c>
      <c r="H204" s="42">
        <v>43279</v>
      </c>
    </row>
    <row r="205" spans="1:8" ht="13" x14ac:dyDescent="0.3">
      <c r="A205" s="26">
        <v>391</v>
      </c>
      <c r="B205" s="26">
        <v>1</v>
      </c>
      <c r="C205" s="29" t="s">
        <v>133</v>
      </c>
      <c r="D205" s="29" t="s">
        <v>126</v>
      </c>
      <c r="E205" s="30">
        <v>2</v>
      </c>
      <c r="F205" s="31">
        <v>4377.8</v>
      </c>
      <c r="G205" s="6">
        <f t="shared" si="6"/>
        <v>8755.6</v>
      </c>
      <c r="H205" s="42">
        <v>43255</v>
      </c>
    </row>
    <row r="206" spans="1:8" ht="13" x14ac:dyDescent="0.3">
      <c r="A206" s="26">
        <v>391</v>
      </c>
      <c r="B206" s="26"/>
      <c r="C206" s="29" t="s">
        <v>139</v>
      </c>
      <c r="D206" s="29" t="s">
        <v>17</v>
      </c>
      <c r="E206" s="30">
        <v>20</v>
      </c>
      <c r="F206" s="31">
        <v>60</v>
      </c>
      <c r="G206" s="6">
        <f t="shared" si="6"/>
        <v>1200</v>
      </c>
      <c r="H206" s="42">
        <v>43286</v>
      </c>
    </row>
    <row r="207" spans="1:8" ht="13" x14ac:dyDescent="0.3">
      <c r="A207" s="26">
        <v>391</v>
      </c>
      <c r="B207" s="26"/>
      <c r="C207" s="29" t="s">
        <v>140</v>
      </c>
      <c r="D207" s="29" t="s">
        <v>17</v>
      </c>
      <c r="E207" s="59">
        <v>20</v>
      </c>
      <c r="F207" s="60">
        <v>60</v>
      </c>
      <c r="G207" s="61">
        <f t="shared" si="6"/>
        <v>1200</v>
      </c>
      <c r="H207" s="42">
        <v>43286</v>
      </c>
    </row>
    <row r="208" spans="1:8" ht="13" x14ac:dyDescent="0.3">
      <c r="A208" s="26">
        <v>391</v>
      </c>
      <c r="B208" s="26">
        <v>1</v>
      </c>
      <c r="C208" s="29" t="s">
        <v>128</v>
      </c>
      <c r="D208" s="29" t="s">
        <v>87</v>
      </c>
      <c r="E208" s="71">
        <v>23</v>
      </c>
      <c r="F208" s="77">
        <v>224.2</v>
      </c>
      <c r="G208" s="61">
        <f t="shared" si="6"/>
        <v>5156.5999999999995</v>
      </c>
      <c r="H208" s="41">
        <v>43238</v>
      </c>
    </row>
    <row r="209" spans="1:8" ht="13" x14ac:dyDescent="0.3">
      <c r="A209" s="26">
        <v>391</v>
      </c>
      <c r="B209" s="26">
        <v>1</v>
      </c>
      <c r="C209" s="29" t="s">
        <v>128</v>
      </c>
      <c r="D209" s="29" t="s">
        <v>87</v>
      </c>
      <c r="E209" s="59">
        <v>6</v>
      </c>
      <c r="F209" s="60">
        <v>247.8</v>
      </c>
      <c r="G209" s="61">
        <f t="shared" si="6"/>
        <v>1486.8000000000002</v>
      </c>
      <c r="H209" s="42">
        <v>43279</v>
      </c>
    </row>
    <row r="210" spans="1:8" ht="13" x14ac:dyDescent="0.3">
      <c r="A210" s="26">
        <v>391</v>
      </c>
      <c r="B210" s="26">
        <v>1</v>
      </c>
      <c r="C210" s="29" t="s">
        <v>165</v>
      </c>
      <c r="D210" s="29" t="s">
        <v>17</v>
      </c>
      <c r="E210" s="59">
        <v>0</v>
      </c>
      <c r="F210" s="60">
        <v>129.80000000000001</v>
      </c>
      <c r="G210" s="61">
        <f t="shared" si="6"/>
        <v>0</v>
      </c>
      <c r="H210" s="42">
        <v>42965</v>
      </c>
    </row>
    <row r="211" spans="1:8" ht="13" x14ac:dyDescent="0.3">
      <c r="A211" s="26">
        <v>391</v>
      </c>
      <c r="B211" s="26">
        <v>1</v>
      </c>
      <c r="C211" s="29" t="s">
        <v>141</v>
      </c>
      <c r="D211" s="29" t="s">
        <v>87</v>
      </c>
      <c r="E211" s="59">
        <v>1</v>
      </c>
      <c r="F211" s="60">
        <v>88.5</v>
      </c>
      <c r="G211" s="61">
        <f t="shared" si="6"/>
        <v>88.5</v>
      </c>
      <c r="H211" s="42">
        <v>43283</v>
      </c>
    </row>
    <row r="212" spans="1:8" ht="13" x14ac:dyDescent="0.3">
      <c r="A212" s="26">
        <v>391</v>
      </c>
      <c r="B212" s="26">
        <v>1</v>
      </c>
      <c r="C212" s="29" t="s">
        <v>101</v>
      </c>
      <c r="D212" s="29" t="s">
        <v>94</v>
      </c>
      <c r="E212" s="59">
        <v>64</v>
      </c>
      <c r="F212" s="60">
        <v>84.08</v>
      </c>
      <c r="G212" s="61">
        <f t="shared" si="6"/>
        <v>5381.12</v>
      </c>
      <c r="H212" s="42">
        <v>42996</v>
      </c>
    </row>
    <row r="213" spans="1:8" ht="13" x14ac:dyDescent="0.3">
      <c r="A213" s="26">
        <v>391</v>
      </c>
      <c r="B213" s="26">
        <v>1</v>
      </c>
      <c r="C213" s="29" t="s">
        <v>150</v>
      </c>
      <c r="D213" s="29" t="s">
        <v>87</v>
      </c>
      <c r="E213" s="59">
        <v>10</v>
      </c>
      <c r="F213" s="60">
        <v>1553.4</v>
      </c>
      <c r="G213" s="61">
        <f t="shared" si="6"/>
        <v>15534</v>
      </c>
      <c r="H213" s="42">
        <v>43330</v>
      </c>
    </row>
    <row r="214" spans="1:8" ht="13" x14ac:dyDescent="0.3">
      <c r="A214" s="26">
        <v>391</v>
      </c>
      <c r="B214" s="26">
        <v>1</v>
      </c>
      <c r="C214" s="29" t="s">
        <v>156</v>
      </c>
      <c r="D214" s="29" t="s">
        <v>17</v>
      </c>
      <c r="E214" s="59">
        <v>0</v>
      </c>
      <c r="F214" s="60">
        <v>40.81</v>
      </c>
      <c r="G214" s="61">
        <f t="shared" si="6"/>
        <v>0</v>
      </c>
      <c r="H214" s="42">
        <v>42996</v>
      </c>
    </row>
    <row r="215" spans="1:8" ht="13" x14ac:dyDescent="0.3">
      <c r="A215" s="26">
        <v>391</v>
      </c>
      <c r="B215" s="26">
        <v>1</v>
      </c>
      <c r="C215" s="29" t="s">
        <v>157</v>
      </c>
      <c r="D215" s="29" t="s">
        <v>17</v>
      </c>
      <c r="E215" s="59">
        <v>0</v>
      </c>
      <c r="F215" s="60">
        <v>81.62</v>
      </c>
      <c r="G215" s="61">
        <f t="shared" si="6"/>
        <v>0</v>
      </c>
      <c r="H215" s="42">
        <v>43279</v>
      </c>
    </row>
    <row r="216" spans="1:8" ht="13" x14ac:dyDescent="0.3">
      <c r="A216" s="26">
        <v>372</v>
      </c>
      <c r="B216" s="26">
        <v>5</v>
      </c>
      <c r="C216" s="66" t="s">
        <v>103</v>
      </c>
      <c r="D216" s="68" t="s">
        <v>17</v>
      </c>
      <c r="E216" s="59">
        <v>360</v>
      </c>
      <c r="F216" s="60">
        <v>149.58000000000001</v>
      </c>
      <c r="G216" s="61">
        <f t="shared" si="6"/>
        <v>53848.800000000003</v>
      </c>
      <c r="H216" s="42"/>
    </row>
    <row r="217" spans="1:8" ht="13" x14ac:dyDescent="0.3">
      <c r="A217" s="26">
        <v>391</v>
      </c>
      <c r="B217" s="26">
        <v>1</v>
      </c>
      <c r="C217" s="66" t="s">
        <v>104</v>
      </c>
      <c r="D217" s="68" t="s">
        <v>17</v>
      </c>
      <c r="E217" s="59">
        <v>0</v>
      </c>
      <c r="F217" s="60">
        <v>38.840000000000003</v>
      </c>
      <c r="G217" s="61">
        <f t="shared" si="6"/>
        <v>0</v>
      </c>
      <c r="H217" s="42"/>
    </row>
    <row r="218" spans="1:8" ht="13" x14ac:dyDescent="0.3">
      <c r="A218" s="26">
        <v>391</v>
      </c>
      <c r="B218" s="26">
        <v>1</v>
      </c>
      <c r="C218" s="66" t="s">
        <v>102</v>
      </c>
      <c r="D218" s="68" t="s">
        <v>17</v>
      </c>
      <c r="E218" s="30">
        <v>11</v>
      </c>
      <c r="F218" s="31">
        <v>271.39999999999998</v>
      </c>
      <c r="G218" s="58">
        <f t="shared" si="6"/>
        <v>2985.3999999999996</v>
      </c>
      <c r="H218" s="42">
        <v>42965</v>
      </c>
    </row>
    <row r="219" spans="1:8" ht="13" x14ac:dyDescent="0.3">
      <c r="A219" s="26">
        <v>391</v>
      </c>
      <c r="B219" s="26">
        <v>1</v>
      </c>
      <c r="C219" s="29" t="s">
        <v>99</v>
      </c>
      <c r="D219" s="29" t="s">
        <v>17</v>
      </c>
      <c r="E219" s="30">
        <v>44</v>
      </c>
      <c r="F219" s="60">
        <v>190</v>
      </c>
      <c r="G219" s="61">
        <f t="shared" si="6"/>
        <v>8360</v>
      </c>
      <c r="H219" s="41">
        <v>42878</v>
      </c>
    </row>
    <row r="220" spans="1:8" ht="13" x14ac:dyDescent="0.3">
      <c r="A220" s="26">
        <v>391</v>
      </c>
      <c r="B220" s="26">
        <v>1</v>
      </c>
      <c r="C220" s="29" t="s">
        <v>145</v>
      </c>
      <c r="D220" s="29" t="s">
        <v>17</v>
      </c>
      <c r="E220" s="59">
        <v>400</v>
      </c>
      <c r="F220" s="60">
        <v>88</v>
      </c>
      <c r="G220" s="61">
        <f t="shared" si="6"/>
        <v>35200</v>
      </c>
      <c r="H220" s="42">
        <v>42513</v>
      </c>
    </row>
    <row r="221" spans="1:8" ht="13" x14ac:dyDescent="0.3">
      <c r="A221" s="26">
        <v>391</v>
      </c>
      <c r="B221" s="26">
        <v>1</v>
      </c>
      <c r="C221" s="67" t="s">
        <v>132</v>
      </c>
      <c r="D221" s="67" t="s">
        <v>106</v>
      </c>
      <c r="E221" s="71">
        <v>2</v>
      </c>
      <c r="F221" s="73">
        <v>2594.8200000000002</v>
      </c>
      <c r="G221" s="61">
        <f t="shared" si="6"/>
        <v>5189.6400000000003</v>
      </c>
      <c r="H221" s="42">
        <v>43255</v>
      </c>
    </row>
    <row r="222" spans="1:8" ht="13" x14ac:dyDescent="0.3">
      <c r="A222" s="26">
        <v>391</v>
      </c>
      <c r="B222" s="62">
        <v>1</v>
      </c>
      <c r="C222" s="36" t="s">
        <v>143</v>
      </c>
      <c r="D222" s="36" t="s">
        <v>86</v>
      </c>
      <c r="E222" s="71">
        <v>170</v>
      </c>
      <c r="F222" s="77">
        <v>41.3</v>
      </c>
      <c r="G222" s="61">
        <f t="shared" si="6"/>
        <v>7020.9999999999991</v>
      </c>
      <c r="H222" s="41">
        <v>43285</v>
      </c>
    </row>
    <row r="223" spans="1:8" ht="13" x14ac:dyDescent="0.3">
      <c r="A223" s="26">
        <v>391</v>
      </c>
      <c r="B223" s="62">
        <v>1</v>
      </c>
      <c r="C223" s="36" t="s">
        <v>165</v>
      </c>
      <c r="D223" s="36" t="s">
        <v>17</v>
      </c>
      <c r="E223" s="71">
        <v>36</v>
      </c>
      <c r="F223" s="77">
        <v>118.75</v>
      </c>
      <c r="G223" s="61">
        <f>E223*F223</f>
        <v>4275</v>
      </c>
      <c r="H223" s="41">
        <v>43335</v>
      </c>
    </row>
    <row r="224" spans="1:8" ht="13" x14ac:dyDescent="0.3">
      <c r="A224" s="26">
        <v>391</v>
      </c>
      <c r="B224" s="62">
        <v>1</v>
      </c>
      <c r="C224" s="36" t="s">
        <v>151</v>
      </c>
      <c r="D224" s="36" t="s">
        <v>152</v>
      </c>
      <c r="E224" s="71">
        <v>1</v>
      </c>
      <c r="F224" s="77">
        <v>125</v>
      </c>
      <c r="G224" s="61">
        <f t="shared" si="6"/>
        <v>125</v>
      </c>
      <c r="H224" s="41">
        <v>43335</v>
      </c>
    </row>
    <row r="225" spans="1:8" ht="13" x14ac:dyDescent="0.3">
      <c r="A225" s="26">
        <v>391</v>
      </c>
      <c r="B225" s="62">
        <v>1</v>
      </c>
      <c r="C225" s="36" t="s">
        <v>91</v>
      </c>
      <c r="D225" s="36" t="s">
        <v>17</v>
      </c>
      <c r="E225" s="71">
        <v>100</v>
      </c>
      <c r="F225" s="77">
        <v>43.13</v>
      </c>
      <c r="G225" s="61">
        <f>E225*F225</f>
        <v>4313</v>
      </c>
      <c r="H225" s="41">
        <v>43335</v>
      </c>
    </row>
    <row r="226" spans="1:8" ht="13" x14ac:dyDescent="0.3">
      <c r="A226" s="26">
        <v>391</v>
      </c>
      <c r="B226" s="62">
        <v>1</v>
      </c>
      <c r="C226" s="36" t="s">
        <v>153</v>
      </c>
      <c r="D226" s="36" t="s">
        <v>17</v>
      </c>
      <c r="E226" s="71">
        <v>50</v>
      </c>
      <c r="F226" s="77">
        <v>47.5</v>
      </c>
      <c r="G226" s="61">
        <f>E226*F226</f>
        <v>2375</v>
      </c>
      <c r="H226" s="41">
        <v>43335</v>
      </c>
    </row>
    <row r="227" spans="1:8" ht="13" x14ac:dyDescent="0.3">
      <c r="A227" s="26">
        <v>391</v>
      </c>
      <c r="B227" s="62">
        <v>1</v>
      </c>
      <c r="C227" s="36" t="s">
        <v>154</v>
      </c>
      <c r="D227" s="36" t="s">
        <v>155</v>
      </c>
      <c r="E227" s="71">
        <v>68</v>
      </c>
      <c r="F227" s="77">
        <v>48.75</v>
      </c>
      <c r="G227" s="61">
        <f>E227*F227</f>
        <v>3315</v>
      </c>
      <c r="H227" s="41">
        <v>43335</v>
      </c>
    </row>
    <row r="228" spans="1:8" ht="13" x14ac:dyDescent="0.3">
      <c r="A228" s="26">
        <v>391</v>
      </c>
      <c r="B228" s="62">
        <v>1</v>
      </c>
      <c r="C228" s="36" t="s">
        <v>93</v>
      </c>
      <c r="D228" s="36" t="s">
        <v>17</v>
      </c>
      <c r="E228" s="71">
        <v>497</v>
      </c>
      <c r="F228" s="77">
        <v>82</v>
      </c>
      <c r="G228" s="61">
        <f t="shared" si="6"/>
        <v>40754</v>
      </c>
      <c r="H228" s="41">
        <v>43335</v>
      </c>
    </row>
    <row r="229" spans="1:8" ht="13.5" thickBot="1" x14ac:dyDescent="0.35">
      <c r="A229" s="62"/>
      <c r="B229" s="62"/>
      <c r="C229" s="63" t="s">
        <v>108</v>
      </c>
      <c r="D229" s="64"/>
      <c r="E229" s="71"/>
      <c r="F229" s="73"/>
      <c r="G229" s="78">
        <f>SUM(G184:G228)</f>
        <v>1607298.1100000003</v>
      </c>
      <c r="H229" s="79"/>
    </row>
    <row r="230" spans="1:8" ht="14.5" thickBot="1" x14ac:dyDescent="0.35">
      <c r="A230" s="26"/>
      <c r="B230" s="26"/>
      <c r="C230" s="43"/>
      <c r="D230" s="43"/>
      <c r="E230" s="44"/>
      <c r="F230" s="45"/>
      <c r="G230" s="5" t="s">
        <v>72</v>
      </c>
      <c r="H230" s="37"/>
    </row>
    <row r="231" spans="1:8" ht="13" x14ac:dyDescent="0.3">
      <c r="B231" s="7"/>
      <c r="C231" s="7"/>
      <c r="D231" s="7"/>
      <c r="E231" s="8"/>
      <c r="F231" s="46"/>
      <c r="G231" s="47"/>
    </row>
    <row r="232" spans="1:8" ht="14.5" thickBot="1" x14ac:dyDescent="0.35">
      <c r="B232" s="7"/>
      <c r="C232" s="7"/>
      <c r="D232" s="7"/>
      <c r="E232" s="8"/>
      <c r="F232" s="48" t="s">
        <v>109</v>
      </c>
      <c r="G232" s="49">
        <f>G142+G229</f>
        <v>4540101.8030000012</v>
      </c>
    </row>
  </sheetData>
  <sortState ref="A15:I126">
    <sortCondition ref="C24"/>
  </sortState>
  <mergeCells count="4">
    <mergeCell ref="B5:G5"/>
    <mergeCell ref="B6:G6"/>
    <mergeCell ref="B8:G8"/>
    <mergeCell ref="B180:G180"/>
  </mergeCells>
  <pageMargins left="0.43307086614173229" right="0.43307086614173229" top="0.43307086614173229" bottom="0.43307086614173229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afamilia</dc:creator>
  <cp:lastModifiedBy>Ana Mateo</cp:lastModifiedBy>
  <cp:lastPrinted>2018-11-09T13:25:34Z</cp:lastPrinted>
  <dcterms:created xsi:type="dcterms:W3CDTF">2010-12-27T12:38:23Z</dcterms:created>
  <dcterms:modified xsi:type="dcterms:W3CDTF">2018-12-05T20:16:52Z</dcterms:modified>
</cp:coreProperties>
</file>