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martinez\Desktop\INVENTARIO TRIM. PARA TRANSPARENCIA\"/>
    </mc:Choice>
  </mc:AlternateContent>
  <bookViews>
    <workbookView xWindow="0" yWindow="0" windowWidth="11700" windowHeight="7185"/>
  </bookViews>
  <sheets>
    <sheet name="MAT G, ML Y AREA FERRE.DIC.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5" i="1" l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317" i="1" s="1"/>
  <c r="H183" i="1" l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43" i="1"/>
  <c r="H144" i="1" s="1"/>
  <c r="H136" i="1"/>
  <c r="H135" i="1"/>
  <c r="H134" i="1"/>
  <c r="H133" i="1"/>
  <c r="H132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5" i="1" l="1"/>
  <c r="H137" i="1"/>
  <c r="H185" i="1"/>
  <c r="H187" i="1" l="1"/>
</calcChain>
</file>

<file path=xl/comments1.xml><?xml version="1.0" encoding="utf-8"?>
<comments xmlns="http://schemas.openxmlformats.org/spreadsheetml/2006/main">
  <authors>
    <author>Yanet Margarita Tejada Moreta</author>
    <author>Francisco Urraca</author>
  </authors>
  <commentList>
    <comment ref="B73" authorId="0" shapeId="0">
      <text>
        <r>
          <rPr>
            <b/>
            <sz val="9"/>
            <color indexed="81"/>
            <rFont val="Tahoma"/>
            <family val="2"/>
          </rPr>
          <t>Yanet Margarita Tejada Moreta: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07" authorId="1" shapeId="0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ELIMINAR INOXIDABLE</t>
        </r>
      </text>
    </comment>
    <comment ref="B208" authorId="1" shapeId="0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ESPECIFICAR TAMAÑO</t>
        </r>
      </text>
    </comment>
    <comment ref="B225" authorId="1" shapeId="0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QUITAR 1 X 2 Y PONER 1/2</t>
        </r>
      </text>
    </comment>
    <comment ref="B268" authorId="1" shapeId="0">
      <text>
        <r>
          <rPr>
            <b/>
            <sz val="9"/>
            <color indexed="81"/>
            <rFont val="Tahoma"/>
            <family val="2"/>
          </rPr>
          <t>Francisco Urraca:</t>
        </r>
        <r>
          <rPr>
            <sz val="9"/>
            <color indexed="81"/>
            <rFont val="Tahoma"/>
            <family val="2"/>
          </rPr>
          <t xml:space="preserve">
12 X 15 PIES, 3,5 X 4,5 MTS,</t>
        </r>
      </text>
    </comment>
  </commentList>
</comments>
</file>

<file path=xl/sharedStrings.xml><?xml version="1.0" encoding="utf-8"?>
<sst xmlns="http://schemas.openxmlformats.org/spreadsheetml/2006/main" count="1039" uniqueCount="485">
  <si>
    <t>Dirección General de Contabilidad Gubernamental</t>
  </si>
  <si>
    <t>BIENES DE CONSUMO 31/12/2018</t>
  </si>
  <si>
    <t xml:space="preserve">                              MATERIAL GASTABLES</t>
  </si>
  <si>
    <t>MINISTERIO DE OBRAS PUBLICA Y COMUNICACIÓNES</t>
  </si>
  <si>
    <t>Capítulo</t>
  </si>
  <si>
    <t>DAF</t>
  </si>
  <si>
    <t>01</t>
  </si>
  <si>
    <t>Sub-Capítulo</t>
  </si>
  <si>
    <t>UE</t>
  </si>
  <si>
    <t>0001</t>
  </si>
  <si>
    <t>FECHA DEL REGISTRO</t>
  </si>
  <si>
    <t>CODIGO INSTITUCIONAL</t>
  </si>
  <si>
    <t>PERIODO DE ADQUISICION</t>
  </si>
  <si>
    <t>DESCRIPCION</t>
  </si>
  <si>
    <t xml:space="preserve">UNIDAD DE </t>
  </si>
  <si>
    <t>CANTIDAD</t>
  </si>
  <si>
    <t>PRECIO UNITARIO</t>
  </si>
  <si>
    <t>TOTALES</t>
  </si>
  <si>
    <t>113866</t>
  </si>
  <si>
    <t>ALMOHADILLA</t>
  </si>
  <si>
    <t>UNIDAD</t>
  </si>
  <si>
    <t>100029</t>
  </si>
  <si>
    <t>ARMAZONES 8 1/2 X 13</t>
  </si>
  <si>
    <t>112637</t>
  </si>
  <si>
    <t>BOTAS DE SEGURIDAD COLOR NEGRA ( COM. MILITAR)</t>
  </si>
  <si>
    <t>111527</t>
  </si>
  <si>
    <t>CARPETA CON TORNILLO</t>
  </si>
  <si>
    <t>100117</t>
  </si>
  <si>
    <t>CARTUCHO 22</t>
  </si>
  <si>
    <t>111789</t>
  </si>
  <si>
    <t>CARTUCHO 940 AMARILLO</t>
  </si>
  <si>
    <t>100118</t>
  </si>
  <si>
    <t>CARTUCHO 96</t>
  </si>
  <si>
    <t>115848</t>
  </si>
  <si>
    <t>CARTUCHO CANON PG 241</t>
  </si>
  <si>
    <t>115849</t>
  </si>
  <si>
    <t>CARTUCHO CANON PG240</t>
  </si>
  <si>
    <t>115942</t>
  </si>
  <si>
    <t>CARTUCHO HP C4904A</t>
  </si>
  <si>
    <t>111792</t>
  </si>
  <si>
    <t>CARTUCHO HP940 NEGRO</t>
  </si>
  <si>
    <t>100116</t>
  </si>
  <si>
    <t>CARTUCHOS 21</t>
  </si>
  <si>
    <t>111780</t>
  </si>
  <si>
    <t>CARTUCHOS 56</t>
  </si>
  <si>
    <t>100115</t>
  </si>
  <si>
    <t>CARTUCHOS 88</t>
  </si>
  <si>
    <t>101779</t>
  </si>
  <si>
    <t>CASCO PROTECTOR</t>
  </si>
  <si>
    <t>100070</t>
  </si>
  <si>
    <t>CHINCHETA</t>
  </si>
  <si>
    <t>CAJA</t>
  </si>
  <si>
    <t>114107</t>
  </si>
  <si>
    <t>CINTA ADESIBA DE DOBLE CARA</t>
  </si>
  <si>
    <t>115759</t>
  </si>
  <si>
    <t>CINTA DE BORRAR BROTHER</t>
  </si>
  <si>
    <t>100043</t>
  </si>
  <si>
    <t>CINTA DE MAQUINA MECANICA</t>
  </si>
  <si>
    <t>115760</t>
  </si>
  <si>
    <t>CINTA ESCRIBIR BROTHER</t>
  </si>
  <si>
    <t>100039</t>
  </si>
  <si>
    <t>CINTA PANASONIC BORRAR</t>
  </si>
  <si>
    <t>100038</t>
  </si>
  <si>
    <t>CINTA PARA MAQUINA PANASONIC</t>
  </si>
  <si>
    <t>100040</t>
  </si>
  <si>
    <t>CINTA PARA MAQUINA SUMADORA</t>
  </si>
  <si>
    <t>100036</t>
  </si>
  <si>
    <t>CINTA SWINTER DE ESCRIBIR</t>
  </si>
  <si>
    <t>114833</t>
  </si>
  <si>
    <t>CLIP BILLETERO MEDIANO</t>
  </si>
  <si>
    <t>100017</t>
  </si>
  <si>
    <t>CLIP BILLETERO PEQUEÑO</t>
  </si>
  <si>
    <t>115761</t>
  </si>
  <si>
    <t>DISPENSADORES DE CINTA</t>
  </si>
  <si>
    <t>112917</t>
  </si>
  <si>
    <t>DVD</t>
  </si>
  <si>
    <t>100009</t>
  </si>
  <si>
    <t>FELPA</t>
  </si>
  <si>
    <t>114689</t>
  </si>
  <si>
    <t>GLICERINA CERA PARA CONTAR</t>
  </si>
  <si>
    <t>115358</t>
  </si>
  <si>
    <t>GORRA MAMEY</t>
  </si>
  <si>
    <t>114354</t>
  </si>
  <si>
    <t>GORRA NEGRA</t>
  </si>
  <si>
    <t>100056</t>
  </si>
  <si>
    <t>GRAPAS 20/23</t>
  </si>
  <si>
    <t>100011</t>
  </si>
  <si>
    <t>LAPIZ PARA BORRAR</t>
  </si>
  <si>
    <t>100069</t>
  </si>
  <si>
    <t>MARCADORES</t>
  </si>
  <si>
    <t>115762</t>
  </si>
  <si>
    <t>PAPEL BOND 18O16 COPIA 22X24</t>
  </si>
  <si>
    <t>RESMA</t>
  </si>
  <si>
    <t>115576</t>
  </si>
  <si>
    <t>PAPEL BOND VERDE</t>
  </si>
  <si>
    <t>100007</t>
  </si>
  <si>
    <t>PAPEL CARBON 8 1/2 X 13</t>
  </si>
  <si>
    <t>115768</t>
  </si>
  <si>
    <t>PAPEL FORMA CONTINUA 9 1/2X 5 1/2 DE UNA PARTE</t>
  </si>
  <si>
    <t>115764</t>
  </si>
  <si>
    <t>PAPEL FORMA CONTUNIA  9 1/2 X5 1/2 DE  3 PARTE</t>
  </si>
  <si>
    <t>114697</t>
  </si>
  <si>
    <t>PAPEL NCR COPIA AMARILLO 8 1/2X11</t>
  </si>
  <si>
    <t>114708</t>
  </si>
  <si>
    <t xml:space="preserve">PAPEL NCR COPIA ROSADO 8  1/2X11 </t>
  </si>
  <si>
    <t>114707</t>
  </si>
  <si>
    <t>PAPEL NCR COPIA VERDE 8 1/2X11</t>
  </si>
  <si>
    <t>100005</t>
  </si>
  <si>
    <t>PAPEL TIMBRADO  8 1/2 X 11</t>
  </si>
  <si>
    <t>114905</t>
  </si>
  <si>
    <t>PENDAFLEX 8 1/2 X 11</t>
  </si>
  <si>
    <t xml:space="preserve">CAJA </t>
  </si>
  <si>
    <t>114907</t>
  </si>
  <si>
    <t>PENDAFLEX 8 1/2 X 13</t>
  </si>
  <si>
    <t>100045</t>
  </si>
  <si>
    <t xml:space="preserve">PERFORADORA </t>
  </si>
  <si>
    <t>114962</t>
  </si>
  <si>
    <t>PLATO TIPO BANDEJA C/ DIVISION</t>
  </si>
  <si>
    <t>FALDO</t>
  </si>
  <si>
    <t>100059</t>
  </si>
  <si>
    <t>PORTA CLIP</t>
  </si>
  <si>
    <t>100047</t>
  </si>
  <si>
    <t>POST 3X3</t>
  </si>
  <si>
    <t>100068</t>
  </si>
  <si>
    <t>RESALTADORES</t>
  </si>
  <si>
    <t>100003</t>
  </si>
  <si>
    <t>RESMA DE PAPEL 8 1/2X 14</t>
  </si>
  <si>
    <t>100002</t>
  </si>
  <si>
    <t>RESMA DE PAPEL 81/2X13</t>
  </si>
  <si>
    <t>100050</t>
  </si>
  <si>
    <t xml:space="preserve">ROLON AZUL,NEGRO,VERDE </t>
  </si>
  <si>
    <t>100053</t>
  </si>
  <si>
    <t>SACA  GRAPA</t>
  </si>
  <si>
    <t>111538</t>
  </si>
  <si>
    <t>SACA PUNTA ELECTRCO</t>
  </si>
  <si>
    <t>100025</t>
  </si>
  <si>
    <t xml:space="preserve">SOBRE BLANCO </t>
  </si>
  <si>
    <t>100021</t>
  </si>
  <si>
    <t>SOBRE DE MANILA 10X15</t>
  </si>
  <si>
    <t>100023</t>
  </si>
  <si>
    <t>SOBRE DE MANILA 8X5</t>
  </si>
  <si>
    <t>100024</t>
  </si>
  <si>
    <t>SOBRE TIMBRADO</t>
  </si>
  <si>
    <t>112827</t>
  </si>
  <si>
    <t>TABLA DE APOYO</t>
  </si>
  <si>
    <t>105143</t>
  </si>
  <si>
    <t>TIJERA</t>
  </si>
  <si>
    <t>111541</t>
  </si>
  <si>
    <t>TINTA PARA  SELLO</t>
  </si>
  <si>
    <t>100096</t>
  </si>
  <si>
    <t>TONER  CANO 106</t>
  </si>
  <si>
    <t>111779</t>
  </si>
  <si>
    <t xml:space="preserve">TONER 05A </t>
  </si>
  <si>
    <t>112953</t>
  </si>
  <si>
    <t>TONER 11A</t>
  </si>
  <si>
    <t>100098</t>
  </si>
  <si>
    <t>TONER 13A</t>
  </si>
  <si>
    <t>100095</t>
  </si>
  <si>
    <t>TONER 15A</t>
  </si>
  <si>
    <t>11499</t>
  </si>
  <si>
    <t>TONER 415</t>
  </si>
  <si>
    <t>100102</t>
  </si>
  <si>
    <t>TONER 49A</t>
  </si>
  <si>
    <t>111777</t>
  </si>
  <si>
    <t>TONER 53A</t>
  </si>
  <si>
    <t>100087</t>
  </si>
  <si>
    <t>TONER CANON IMAGEN 1600/2020/2016</t>
  </si>
  <si>
    <t>110376</t>
  </si>
  <si>
    <t>TONER CANON NPG 11</t>
  </si>
  <si>
    <t>100113</t>
  </si>
  <si>
    <t>TONER CB434A</t>
  </si>
  <si>
    <t>100112</t>
  </si>
  <si>
    <t>TONER CB435A</t>
  </si>
  <si>
    <t>115917</t>
  </si>
  <si>
    <t>TONER LASER CB 436A BLACK</t>
  </si>
  <si>
    <t>111409</t>
  </si>
  <si>
    <t>TONER CE310</t>
  </si>
  <si>
    <t>100099</t>
  </si>
  <si>
    <t>TONER FUSER M20</t>
  </si>
  <si>
    <t>100110</t>
  </si>
  <si>
    <t>TONER HP DRUM 126A/CE314A</t>
  </si>
  <si>
    <t>115446</t>
  </si>
  <si>
    <t>TONER M 20</t>
  </si>
  <si>
    <t>100080</t>
  </si>
  <si>
    <t>TONER M118</t>
  </si>
  <si>
    <t>115877</t>
  </si>
  <si>
    <t>TONER MINOTA 204</t>
  </si>
  <si>
    <t>100076</t>
  </si>
  <si>
    <t>TONER SHARP AL 1000</t>
  </si>
  <si>
    <t>100109</t>
  </si>
  <si>
    <t>TONER SHARP AL 204TD</t>
  </si>
  <si>
    <t>111529</t>
  </si>
  <si>
    <t>TONER T3560</t>
  </si>
  <si>
    <t>100106</t>
  </si>
  <si>
    <t>TONER TOSHIBA 1640</t>
  </si>
  <si>
    <t>115911</t>
  </si>
  <si>
    <t>TONER TOSHIBA 3640</t>
  </si>
  <si>
    <t>100093</t>
  </si>
  <si>
    <t>TONER XERO 55</t>
  </si>
  <si>
    <t>100081</t>
  </si>
  <si>
    <t>TONER XERO MP4500</t>
  </si>
  <si>
    <t>100089</t>
  </si>
  <si>
    <t>TONER XERO5030</t>
  </si>
  <si>
    <t>115773</t>
  </si>
  <si>
    <t>TONER ZERO WOLCENTER106</t>
  </si>
  <si>
    <t>112961</t>
  </si>
  <si>
    <t>TONER TOSHIBA 163</t>
  </si>
  <si>
    <t>115553</t>
  </si>
  <si>
    <t>BORRADOR PARA PIZARRA BLANCA  PLASTICO</t>
  </si>
  <si>
    <t>114577</t>
  </si>
  <si>
    <t>FUSOR FK-170 /KIOCERA M20-2035</t>
  </si>
  <si>
    <t>100063</t>
  </si>
  <si>
    <t>LIBRO RECORD DE 300 PAG</t>
  </si>
  <si>
    <t>100064</t>
  </si>
  <si>
    <t>LIBRO RECORD DE 500 PAG</t>
  </si>
  <si>
    <t>115889</t>
  </si>
  <si>
    <t xml:space="preserve">TONER HP126A YELLOW LASER JET PRINT CARTRIGE </t>
  </si>
  <si>
    <t>115886</t>
  </si>
  <si>
    <t>TONER HP 126A MAGENTA LASER JET PRINT CARTRIGE</t>
  </si>
  <si>
    <t>111510</t>
  </si>
  <si>
    <t xml:space="preserve">TONER HP CE 400A , 507A BLACK </t>
  </si>
  <si>
    <t xml:space="preserve">UNIDAD </t>
  </si>
  <si>
    <t>115839</t>
  </si>
  <si>
    <t xml:space="preserve">TONER HP CE 401A  507A CYAM </t>
  </si>
  <si>
    <t>111511</t>
  </si>
  <si>
    <t xml:space="preserve">TONER HP CE 402 507A YELLOW </t>
  </si>
  <si>
    <t>111497</t>
  </si>
  <si>
    <t xml:space="preserve">DRUM DK-6306 PARA IMPRESORA KYOCERA T- 8001I    </t>
  </si>
  <si>
    <t>111572</t>
  </si>
  <si>
    <t>REGLA METALICA DE 18"</t>
  </si>
  <si>
    <t xml:space="preserve">TONER HP CE 400 A, 507A BLACK </t>
  </si>
  <si>
    <t>115880</t>
  </si>
  <si>
    <t>GRAPAS 23/23</t>
  </si>
  <si>
    <t>110119</t>
  </si>
  <si>
    <t>CARTUCHO 97</t>
  </si>
  <si>
    <t>114560</t>
  </si>
  <si>
    <t>BOTE RESIDUAL WT 861</t>
  </si>
  <si>
    <t>114574</t>
  </si>
  <si>
    <t>KIT MANTENIMIENTO P/ MK 592</t>
  </si>
  <si>
    <t>100088</t>
  </si>
  <si>
    <t>TONER 280</t>
  </si>
  <si>
    <t>DG-AC-02-43</t>
  </si>
  <si>
    <t>STOCK /MATERIAL GASTABLE</t>
  </si>
  <si>
    <t>114447</t>
  </si>
  <si>
    <t>ABANICO DE PEDESTAL 21"</t>
  </si>
  <si>
    <t>STOCK/MG</t>
  </si>
  <si>
    <t>114434</t>
  </si>
  <si>
    <t>CAFETERA ELECTRICA DE 12 TAZA</t>
  </si>
  <si>
    <t>UNIDA D</t>
  </si>
  <si>
    <t>112391</t>
  </si>
  <si>
    <t xml:space="preserve">BEBEDERO </t>
  </si>
  <si>
    <t>113726</t>
  </si>
  <si>
    <t>NEVERA EJECUTIVA DE 4,5 PIES</t>
  </si>
  <si>
    <t>STOCK /MG</t>
  </si>
  <si>
    <t>104925</t>
  </si>
  <si>
    <t>SECADOR DE MANO ELECTRICO</t>
  </si>
  <si>
    <t>UTILIDAD DE COCINA Y COMEDOR</t>
  </si>
  <si>
    <t>115805</t>
  </si>
  <si>
    <t>GRECA ACERO INOXIDABLE DE 4 TAZA</t>
  </si>
  <si>
    <t xml:space="preserve">                                                                       INVENTARIO DE LIMPIEZA</t>
  </si>
  <si>
    <t>AMBIENTADORES</t>
  </si>
  <si>
    <t>100128</t>
  </si>
  <si>
    <t>BAYGON</t>
  </si>
  <si>
    <t>110121</t>
  </si>
  <si>
    <t>BOMBA PARA INHODORO</t>
  </si>
  <si>
    <t>100144</t>
  </si>
  <si>
    <t>BRILLO VERDE</t>
  </si>
  <si>
    <t>100135</t>
  </si>
  <si>
    <t>CEPILLO DE PARED</t>
  </si>
  <si>
    <t>113033</t>
  </si>
  <si>
    <t>CERA PARA PISO</t>
  </si>
  <si>
    <t>GALONES</t>
  </si>
  <si>
    <t>110130</t>
  </si>
  <si>
    <t>CUBETA DE 5 GALONES</t>
  </si>
  <si>
    <t>110115</t>
  </si>
  <si>
    <t xml:space="preserve">DETERGENTE  </t>
  </si>
  <si>
    <t>SACO</t>
  </si>
  <si>
    <t>100052</t>
  </si>
  <si>
    <t>DISPENSADOR DE PAPEL JUMBO</t>
  </si>
  <si>
    <t>100122</t>
  </si>
  <si>
    <t>ESCOBA PLASTICA</t>
  </si>
  <si>
    <t>111189</t>
  </si>
  <si>
    <t>ESCOBILLONES (GRUESO) BARRELL</t>
  </si>
  <si>
    <t>114166</t>
  </si>
  <si>
    <t>FELPA BRILLAR PISO BLANCA</t>
  </si>
  <si>
    <t>114169</t>
  </si>
  <si>
    <t>FELPABRILLAR PISO NEGRO DE 20"</t>
  </si>
  <si>
    <t>100132</t>
  </si>
  <si>
    <t>FUNDA DE BASURA</t>
  </si>
  <si>
    <t>100131</t>
  </si>
  <si>
    <t>GUANTE DE MUJER</t>
  </si>
  <si>
    <t>PARE</t>
  </si>
  <si>
    <t>115770</t>
  </si>
  <si>
    <t>LANA DE ACERO REGULAR</t>
  </si>
  <si>
    <t>ROLLO</t>
  </si>
  <si>
    <t>115597</t>
  </si>
  <si>
    <t>LIJA REDONDA #100 P/PULIR PISO</t>
  </si>
  <si>
    <t>115601</t>
  </si>
  <si>
    <t>LIJA REDONDA#120 P/PULIR PISO</t>
  </si>
  <si>
    <t>115136</t>
  </si>
  <si>
    <t>LIMPIA CERAMICA</t>
  </si>
  <si>
    <t>100119</t>
  </si>
  <si>
    <t>PALITA PARA RECOGER BASURA</t>
  </si>
  <si>
    <t>114168</t>
  </si>
  <si>
    <t>CRISTALIZADOR PARA PISOS</t>
  </si>
  <si>
    <t>100129</t>
  </si>
  <si>
    <t>103976</t>
  </si>
  <si>
    <t>PINESPUMAS</t>
  </si>
  <si>
    <t>115155</t>
  </si>
  <si>
    <t xml:space="preserve">REPELENTE EN SPRAY </t>
  </si>
  <si>
    <t>REPELENTE EN SPRAY MOPC</t>
  </si>
  <si>
    <t>115771</t>
  </si>
  <si>
    <t>SAL PARA PISO</t>
  </si>
  <si>
    <t>110101</t>
  </si>
  <si>
    <t>SERVILLETA DE MESA 500/1</t>
  </si>
  <si>
    <t>PAQUETE</t>
  </si>
  <si>
    <t>110116</t>
  </si>
  <si>
    <t>RASTRILLO PLASTICO</t>
  </si>
  <si>
    <t>100121</t>
  </si>
  <si>
    <t xml:space="preserve">BOMBITA PARA INHODORO </t>
  </si>
  <si>
    <t>100133</t>
  </si>
  <si>
    <t>LANILLA</t>
  </si>
  <si>
    <t>YARDA</t>
  </si>
  <si>
    <t>SUB-TOTAL</t>
  </si>
  <si>
    <t>TOTAL GENERAL</t>
  </si>
  <si>
    <t>UNIDAD DE MEDIDA</t>
  </si>
  <si>
    <t>ENERO-DICIEMBRE 2015</t>
  </si>
  <si>
    <t>ABRAZADERA DE 4¨ EMT</t>
  </si>
  <si>
    <t>ENERO-DICIEMBRE 2016</t>
  </si>
  <si>
    <t>ABRAZADERA DE METAL 3X3</t>
  </si>
  <si>
    <t>ENERO-DICIEMBRE 2017</t>
  </si>
  <si>
    <t>ALAMBRE DULCE PICADO</t>
  </si>
  <si>
    <t>LIBRA</t>
  </si>
  <si>
    <t>95</t>
  </si>
  <si>
    <t>ENERO-DICIEMBRE 2018</t>
  </si>
  <si>
    <t>ALICATES TRUPPER</t>
  </si>
  <si>
    <t>8"</t>
  </si>
  <si>
    <t>ANCLA DE TORNILLO  12 X 80 MM</t>
  </si>
  <si>
    <t>ARANDELA DE 1/4</t>
  </si>
  <si>
    <t>ARANDELA PLANA DE 5/16</t>
  </si>
  <si>
    <t xml:space="preserve">ARANDELAS CUADRADAS </t>
  </si>
  <si>
    <t>BISAGRAS DE 5/8</t>
  </si>
  <si>
    <t>BOLAS DE ENGANCHE DE 2 PULG. PARA REMOLQUE</t>
  </si>
  <si>
    <t>60</t>
  </si>
  <si>
    <t>BREAKER DE 2 POLOS DE 16 AMP.</t>
  </si>
  <si>
    <t>25</t>
  </si>
  <si>
    <t xml:space="preserve">BROCA 5/8 </t>
  </si>
  <si>
    <t>BROCA DE METAL DE 1/2</t>
  </si>
  <si>
    <t>BROCA DE METAL DE 1/8</t>
  </si>
  <si>
    <t xml:space="preserve">CABO DE HACHA </t>
  </si>
  <si>
    <t xml:space="preserve">CAJAS PARA HERRAMIENTAS DE </t>
  </si>
  <si>
    <t>16" (PLASTICAS)</t>
  </si>
  <si>
    <t>CARRETILLAS 130 LT. LLANTAS Y ARO REFOR, MANGO MAD,</t>
  </si>
  <si>
    <t>DESARMADAS</t>
  </si>
  <si>
    <t>CARRETILLAS METALICA REFORZ, P/ASFALTO GOMAS REFORZ,</t>
  </si>
  <si>
    <t>CEPILLO DE ACERO</t>
  </si>
  <si>
    <t>CINCELDE PUNTA  8¨ PULGADAS</t>
  </si>
  <si>
    <t>1</t>
  </si>
  <si>
    <t>CINCELDE PUNTA 10¨ PULGADAS</t>
  </si>
  <si>
    <t>3</t>
  </si>
  <si>
    <t xml:space="preserve">CINTA METRCA </t>
  </si>
  <si>
    <t>50MTS</t>
  </si>
  <si>
    <t xml:space="preserve">CINTAS PARA ALAMBRAR </t>
  </si>
  <si>
    <t>CINTAS PARA SEÑALIZACION 18 M X 48 MM</t>
  </si>
  <si>
    <t>UND.</t>
  </si>
  <si>
    <t>CONECTORES DE OFF DE 1/2</t>
  </si>
  <si>
    <t>CONTRACTOR ESMALTE GRIS PLATA MOPC</t>
  </si>
  <si>
    <t>CUBETA</t>
  </si>
  <si>
    <t>17</t>
  </si>
  <si>
    <t>DESTORNILLADORES DE  STRIAS</t>
  </si>
  <si>
    <t>3/16"X6" PRETUL</t>
  </si>
  <si>
    <t xml:space="preserve">DESTORNILLADORES PLANOS </t>
  </si>
  <si>
    <t>3/16"X 6" PRETUL</t>
  </si>
  <si>
    <t>DISOLVENTE P/ PINTURA (THINNER)</t>
  </si>
  <si>
    <t>ESCOBA PLASTICAS</t>
  </si>
  <si>
    <t>ESCOBILLONES DE FIBRA DURA COLOR ROJO D 34 CM LONG MAD,</t>
  </si>
  <si>
    <t>50</t>
  </si>
  <si>
    <t>ESCOBILLONES EN MADERA</t>
  </si>
  <si>
    <t>2100</t>
  </si>
  <si>
    <t>ESCOBILLONES P/ ASFALTO EN MAD. Y FIBRA DE PLAST.</t>
  </si>
  <si>
    <t xml:space="preserve">EXTINTORES DE </t>
  </si>
  <si>
    <t>10 LIBRAS</t>
  </si>
  <si>
    <t>20 LIBRAS</t>
  </si>
  <si>
    <t>FLOTA DE ALBAÑIL DE GOMA</t>
  </si>
  <si>
    <t>4</t>
  </si>
  <si>
    <t>FOCO  RECARGABLE 3 LED</t>
  </si>
  <si>
    <t>180 LUMENES TRUPER</t>
  </si>
  <si>
    <t>GRAPAS LB.</t>
  </si>
  <si>
    <t>GUANTES DE GOMA</t>
  </si>
  <si>
    <t>PAR</t>
  </si>
  <si>
    <t xml:space="preserve">GUANTES PERFORADOS </t>
  </si>
  <si>
    <t xml:space="preserve">HILO P/ DEBROZADORA 5 LB. </t>
  </si>
  <si>
    <t>UND</t>
  </si>
  <si>
    <t>JUEGO DE LLAVE ALLEN DE 9 PIEZAS CON SU ESTUCHE</t>
  </si>
  <si>
    <t>JUEGO DE LLAVE TORX SET DE 8 A 10 PIEZAS</t>
  </si>
  <si>
    <t>LIJA DE FERRE 36 AMARILLO</t>
  </si>
  <si>
    <t>LIMA TRIANGULAR DE 12 PULG.</t>
  </si>
  <si>
    <t>LITERNAS LED SENCILLAS</t>
  </si>
  <si>
    <t>LLAVE AJUSTABLE DE</t>
  </si>
  <si>
    <t>18"</t>
  </si>
  <si>
    <t>LLAVE COMBINADA DE 10 MM</t>
  </si>
  <si>
    <t>2</t>
  </si>
  <si>
    <t>LLAVE COMBINADA DE 13 MM</t>
  </si>
  <si>
    <t>LLAVE COMBINADA DE 14 MM</t>
  </si>
  <si>
    <t>LLAVE COMBINADA DE 15 MM</t>
  </si>
  <si>
    <t>LLAVE COMBINADA DE 16mm</t>
  </si>
  <si>
    <t>LLAVE COMBINADA DE 17 MM</t>
  </si>
  <si>
    <t>LLAVE COMBINADA DE 19mm</t>
  </si>
  <si>
    <t>LLAVE COMBINADA DE 22mm</t>
  </si>
  <si>
    <t>LLAVE COMBINADA DE 8mm</t>
  </si>
  <si>
    <t>LLAVE COMBINADA DE 9mm</t>
  </si>
  <si>
    <t xml:space="preserve">LLAVE DE BANDA 10 TRUPER </t>
  </si>
  <si>
    <t>LLAVES AJUSTABLES DE</t>
  </si>
  <si>
    <t>10"</t>
  </si>
  <si>
    <t xml:space="preserve">LLAVES COMBINADAS </t>
  </si>
  <si>
    <t>15mm</t>
  </si>
  <si>
    <t>17mm</t>
  </si>
  <si>
    <t>14mm</t>
  </si>
  <si>
    <t>12mm</t>
  </si>
  <si>
    <t>10mm</t>
  </si>
  <si>
    <t>LONAS DE ALGODÓN 12 X 15 PIES, 3.5 X 4.5 MTS.</t>
  </si>
  <si>
    <t>7</t>
  </si>
  <si>
    <t>LONAS DE ALGODÓN 18 X 20 PIES, 5.5 X 6 MTS.</t>
  </si>
  <si>
    <t>5</t>
  </si>
  <si>
    <t>MACHETE DE 22 PULG. CON MANGO DE GOMA</t>
  </si>
  <si>
    <t xml:space="preserve">MANGUERA DE SUCCION DE </t>
  </si>
  <si>
    <t>4"</t>
  </si>
  <si>
    <t>MANGUERA DE SUCCION DE 3 PULG. (PIE)</t>
  </si>
  <si>
    <t>MANGUERA DE SUCCION DE 4 PULG. (PIE)</t>
  </si>
  <si>
    <t>200</t>
  </si>
  <si>
    <t>MOTA ANTI-GOTA</t>
  </si>
  <si>
    <t>MOTOBOMBAS DE</t>
  </si>
  <si>
    <t>NIVEL DE BURBUJA DE 24 PULG.</t>
  </si>
  <si>
    <t>PALA CUADARDA MANGO LARGO</t>
  </si>
  <si>
    <t>PALA DE CORTE (PALINES)</t>
  </si>
  <si>
    <t>PALA REDONDA MANGO LARGO</t>
  </si>
  <si>
    <t xml:space="preserve">PALAS CUADRADAS </t>
  </si>
  <si>
    <t>PALAS DE PICO O REDONDA TRUPPER</t>
  </si>
  <si>
    <t>PALAS REDONDA MANGO LARGO</t>
  </si>
  <si>
    <t>PALO DE RASTRILLO</t>
  </si>
  <si>
    <t xml:space="preserve">PALOS DE ESCOBILLONES </t>
  </si>
  <si>
    <t>PICOS CON SU PALOS</t>
  </si>
  <si>
    <t>PICOS MARCA BELLOTA CON SU PALO</t>
  </si>
  <si>
    <t>PINTURA ACRILICA COLOR BLANCO 00 TROPICAL</t>
  </si>
  <si>
    <t>PINTURA ACRILICA COLOR ICE CREAM TROPICAL</t>
  </si>
  <si>
    <t>PINTURA CONTRACTOR ESMALTE NARANJA MOPC</t>
  </si>
  <si>
    <t>PINTURA ESMALTE INDUSTRIAL NEGRO</t>
  </si>
  <si>
    <t>GALON</t>
  </si>
  <si>
    <t>PINTURA TRAFICO AMARILLO 101</t>
  </si>
  <si>
    <t>PINTURA TRAFICO BLANCO 100</t>
  </si>
  <si>
    <t>PLAFON FISURADO BBLED 70 M2 O 196 UNIDADES</t>
  </si>
  <si>
    <t>POLVO TIRA LINEA AZUL</t>
  </si>
  <si>
    <t>250</t>
  </si>
  <si>
    <t>PORTA ROLO</t>
  </si>
  <si>
    <t>166</t>
  </si>
  <si>
    <t>PORTA ROLO ATLAS</t>
  </si>
  <si>
    <t>RASTRILLO REFORZADO PRESTUL 12 DIENTES</t>
  </si>
  <si>
    <t>REGISTRO 8 X 8 GALVANIZADO</t>
  </si>
  <si>
    <t>RELLENO AUTOMOTRIZ ACRILICO BCO. TROPICAL GL.</t>
  </si>
  <si>
    <t>ROLITO PARA PINTAR HIERRO</t>
  </si>
  <si>
    <t>6</t>
  </si>
  <si>
    <t xml:space="preserve">SELLADOR URETHANIZER LANCO </t>
  </si>
  <si>
    <t>10</t>
  </si>
  <si>
    <t>SOGA DE NYLON DE 1/8</t>
  </si>
  <si>
    <t>TANQUE FREON 22</t>
  </si>
  <si>
    <t>TANQUE PARA COMBUSTIBLE PARA 42 GLS.</t>
  </si>
  <si>
    <t>TAPAS DE FIBRA PARA ALCANTARILLA</t>
  </si>
  <si>
    <t>TARUGO DE PLOMO 5/16 X 1/2 CON TORNILLO</t>
  </si>
  <si>
    <t>TORNILLO DE 1 X 3 PULG.</t>
  </si>
  <si>
    <t>TORNILLO GALVANIZADO 1/4 X 2</t>
  </si>
  <si>
    <t>TORNILLO P/TARUGO DE PLOMO DE 3/8 X 2</t>
  </si>
  <si>
    <t xml:space="preserve">TORNILLOS SNAPIN </t>
  </si>
  <si>
    <t>TOROBOM</t>
  </si>
  <si>
    <t>924</t>
  </si>
  <si>
    <t>TUBERIA DE COBRE DE 5/8</t>
  </si>
  <si>
    <t>TUBO DE 1/2  EMT ELECTRICO</t>
  </si>
  <si>
    <t xml:space="preserve">TUBOS DE HIERRO NEGRO (HN) DE 1 PULG. DE 20 PIES </t>
  </si>
  <si>
    <t>VARILLA DE 3/8 P/GOMAS DE CARRETILLAS</t>
  </si>
  <si>
    <t>VASCOCEL DE 7/8</t>
  </si>
  <si>
    <t xml:space="preserve"> Dirección General de Contabilidad Gubernamental</t>
  </si>
  <si>
    <t xml:space="preserve"> BIENES DE CONSUMO EN ALMACEN AL 31/12/2018</t>
  </si>
  <si>
    <t>MINISTERIO DE OBRAS PUBLICAS Y COMUNICACIONES</t>
  </si>
  <si>
    <t xml:space="preserve"> (AREA FERRETERA)</t>
  </si>
  <si>
    <t>ENERO-DICIEMBRE 2014</t>
  </si>
  <si>
    <t>ENERO-DCIEMBRE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</si>
</sst>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000"/>
    <numFmt numFmtId="166" formatCode="00"/>
    <numFmt numFmtId="168" formatCode="_(* #,##0_);_(* \(#,##0\);_(* &quot;-&quot;??_);_(@_)"/>
    <numFmt numFmtId="169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ourier"/>
      <family val="3"/>
    </font>
    <font>
      <b/>
      <sz val="12"/>
      <name val="Courier"/>
      <family val="3"/>
    </font>
    <font>
      <b/>
      <sz val="11"/>
      <color theme="1"/>
      <name val="Courier"/>
      <family val="3"/>
    </font>
    <font>
      <sz val="9"/>
      <color theme="1"/>
      <name val="Courier"/>
      <family val="3"/>
    </font>
    <font>
      <sz val="11"/>
      <color theme="1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96">
    <xf numFmtId="0" fontId="0" fillId="0" borderId="0" xfId="0"/>
    <xf numFmtId="0" fontId="2" fillId="2" borderId="0" xfId="0" applyFont="1" applyFill="1"/>
    <xf numFmtId="164" fontId="2" fillId="2" borderId="0" xfId="1" applyNumberFormat="1" applyFont="1" applyFill="1"/>
    <xf numFmtId="0" fontId="0" fillId="2" borderId="0" xfId="0" applyFill="1" applyAlignment="1">
      <alignment horizontal="center"/>
    </xf>
    <xf numFmtId="0" fontId="0" fillId="2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4" fillId="2" borderId="0" xfId="0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65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1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/>
    </xf>
    <xf numFmtId="164" fontId="2" fillId="2" borderId="0" xfId="1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14" fontId="6" fillId="2" borderId="6" xfId="0" applyNumberFormat="1" applyFont="1" applyFill="1" applyBorder="1" applyAlignment="1" applyProtection="1">
      <alignment horizontal="center"/>
      <protection locked="0"/>
    </xf>
    <xf numFmtId="49" fontId="6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/>
    </xf>
    <xf numFmtId="0" fontId="6" fillId="2" borderId="6" xfId="0" applyFont="1" applyFill="1" applyBorder="1"/>
    <xf numFmtId="0" fontId="8" fillId="2" borderId="7" xfId="0" applyNumberFormat="1" applyFont="1" applyFill="1" applyBorder="1"/>
    <xf numFmtId="4" fontId="8" fillId="2" borderId="6" xfId="0" applyNumberFormat="1" applyFont="1" applyFill="1" applyBorder="1" applyAlignment="1">
      <alignment horizontal="right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49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8" fillId="2" borderId="8" xfId="0" applyNumberFormat="1" applyFont="1" applyFill="1" applyBorder="1"/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49" fontId="6" fillId="2" borderId="9" xfId="0" applyNumberFormat="1" applyFont="1" applyFill="1" applyBorder="1" applyAlignment="1">
      <alignment horizontal="center"/>
    </xf>
    <xf numFmtId="14" fontId="6" fillId="2" borderId="1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0" fillId="2" borderId="1" xfId="0" applyFill="1" applyBorder="1" applyAlignment="1">
      <alignment horizontal="right"/>
    </xf>
    <xf numFmtId="0" fontId="2" fillId="2" borderId="1" xfId="0" applyFont="1" applyFill="1" applyBorder="1" applyAlignment="1"/>
    <xf numFmtId="164" fontId="2" fillId="2" borderId="1" xfId="1" applyNumberFormat="1" applyFont="1" applyFill="1" applyBorder="1" applyProtection="1">
      <protection locked="0"/>
    </xf>
    <xf numFmtId="2" fontId="2" fillId="2" borderId="1" xfId="2" applyNumberFormat="1" applyFont="1" applyFill="1" applyBorder="1" applyProtection="1">
      <protection locked="0"/>
    </xf>
    <xf numFmtId="43" fontId="2" fillId="2" borderId="1" xfId="1" applyFont="1" applyFill="1" applyBorder="1" applyAlignment="1">
      <alignment horizontal="center"/>
    </xf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164" fontId="2" fillId="2" borderId="0" xfId="1" applyNumberFormat="1" applyFont="1" applyFill="1" applyBorder="1" applyProtection="1">
      <protection locked="0"/>
    </xf>
    <xf numFmtId="43" fontId="10" fillId="4" borderId="10" xfId="1" applyFont="1" applyFill="1" applyBorder="1"/>
    <xf numFmtId="14" fontId="6" fillId="2" borderId="0" xfId="0" applyNumberFormat="1" applyFont="1" applyFill="1" applyBorder="1" applyAlignment="1">
      <alignment horizontal="center"/>
    </xf>
    <xf numFmtId="49" fontId="6" fillId="2" borderId="0" xfId="0" applyNumberFormat="1" applyFont="1" applyFill="1" applyBorder="1"/>
    <xf numFmtId="0" fontId="6" fillId="2" borderId="0" xfId="0" applyFont="1" applyFill="1"/>
    <xf numFmtId="43" fontId="10" fillId="4" borderId="3" xfId="1" applyFont="1" applyFill="1" applyBorder="1"/>
    <xf numFmtId="0" fontId="2" fillId="2" borderId="0" xfId="0" applyFont="1" applyFill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14" fontId="6" fillId="2" borderId="9" xfId="0" applyNumberFormat="1" applyFont="1" applyFill="1" applyBorder="1" applyAlignment="1">
      <alignment horizontal="center"/>
    </xf>
    <xf numFmtId="49" fontId="6" fillId="2" borderId="13" xfId="0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43" fontId="4" fillId="4" borderId="10" xfId="1" applyFont="1" applyFill="1" applyBorder="1"/>
    <xf numFmtId="43" fontId="10" fillId="2" borderId="0" xfId="1" applyFont="1" applyFill="1" applyBorder="1"/>
    <xf numFmtId="0" fontId="11" fillId="2" borderId="0" xfId="0" applyFont="1" applyFill="1" applyAlignment="1"/>
    <xf numFmtId="0" fontId="6" fillId="4" borderId="14" xfId="0" applyFont="1" applyFill="1" applyBorder="1" applyAlignment="1">
      <alignment horizontal="center" vertical="center" wrapText="1"/>
    </xf>
    <xf numFmtId="164" fontId="6" fillId="4" borderId="5" xfId="1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/>
    <xf numFmtId="0" fontId="8" fillId="2" borderId="11" xfId="0" applyNumberFormat="1" applyFont="1" applyFill="1" applyBorder="1"/>
    <xf numFmtId="4" fontId="8" fillId="2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164" fontId="2" fillId="2" borderId="15" xfId="1" applyNumberFormat="1" applyFont="1" applyFill="1" applyBorder="1" applyProtection="1">
      <protection locked="0"/>
    </xf>
    <xf numFmtId="2" fontId="2" fillId="2" borderId="6" xfId="2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9" fillId="0" borderId="1" xfId="0" applyFont="1" applyBorder="1" applyAlignment="1">
      <alignment horizontal="center"/>
    </xf>
    <xf numFmtId="0" fontId="2" fillId="2" borderId="16" xfId="0" applyFont="1" applyFill="1" applyBorder="1" applyAlignment="1" applyProtection="1">
      <alignment horizontal="center"/>
      <protection locked="0"/>
    </xf>
    <xf numFmtId="164" fontId="2" fillId="2" borderId="17" xfId="1" applyNumberFormat="1" applyFont="1" applyFill="1" applyBorder="1" applyProtection="1">
      <protection locked="0"/>
    </xf>
    <xf numFmtId="2" fontId="2" fillId="2" borderId="16" xfId="2" applyNumberFormat="1" applyFont="1" applyFill="1" applyBorder="1" applyProtection="1">
      <protection locked="0"/>
    </xf>
    <xf numFmtId="43" fontId="10" fillId="4" borderId="18" xfId="1" applyFont="1" applyFill="1" applyBorder="1"/>
    <xf numFmtId="43" fontId="10" fillId="4" borderId="10" xfId="1" applyFont="1" applyFill="1" applyBorder="1" applyAlignment="1">
      <alignment wrapText="1"/>
    </xf>
    <xf numFmtId="0" fontId="0" fillId="0" borderId="0" xfId="0" applyFill="1"/>
    <xf numFmtId="0" fontId="14" fillId="0" borderId="0" xfId="0" applyFont="1"/>
    <xf numFmtId="168" fontId="14" fillId="0" borderId="0" xfId="1" applyNumberFormat="1" applyFont="1"/>
    <xf numFmtId="168" fontId="3" fillId="0" borderId="0" xfId="1" applyNumberFormat="1" applyFont="1" applyAlignment="1"/>
    <xf numFmtId="14" fontId="14" fillId="0" borderId="0" xfId="0" applyNumberFormat="1" applyFont="1"/>
    <xf numFmtId="168" fontId="9" fillId="0" borderId="0" xfId="1" applyNumberFormat="1" applyFont="1"/>
    <xf numFmtId="168" fontId="3" fillId="0" borderId="0" xfId="1" applyNumberFormat="1" applyFont="1"/>
    <xf numFmtId="0" fontId="16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Border="1"/>
    <xf numFmtId="0" fontId="15" fillId="0" borderId="1" xfId="0" applyFont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43" fontId="10" fillId="4" borderId="0" xfId="1" applyFont="1" applyFill="1" applyBorder="1" applyAlignment="1">
      <alignment wrapText="1"/>
    </xf>
    <xf numFmtId="43" fontId="4" fillId="4" borderId="0" xfId="1" applyFont="1" applyFill="1" applyBorder="1"/>
    <xf numFmtId="0" fontId="6" fillId="2" borderId="1" xfId="0" applyFont="1" applyFill="1" applyBorder="1" applyAlignment="1">
      <alignment horizontal="center"/>
    </xf>
    <xf numFmtId="0" fontId="8" fillId="2" borderId="8" xfId="0" applyNumberFormat="1" applyFont="1" applyFill="1" applyBorder="1" applyAlignment="1">
      <alignment horizontal="right"/>
    </xf>
  </cellXfs>
  <cellStyles count="4">
    <cellStyle name="Millares" xfId="1" builtinId="3"/>
    <cellStyle name="Millares 2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604286</xdr:colOff>
      <xdr:row>1</xdr:row>
      <xdr:rowOff>66454</xdr:rowOff>
    </xdr:from>
    <xdr:to>
      <xdr:col>3</xdr:col>
      <xdr:colOff>2159740</xdr:colOff>
      <xdr:row>3</xdr:row>
      <xdr:rowOff>166134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5681" y="254739"/>
          <a:ext cx="1555454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1524000</xdr:colOff>
      <xdr:row>190</xdr:row>
      <xdr:rowOff>85725</xdr:rowOff>
    </xdr:from>
    <xdr:to>
      <xdr:col>3</xdr:col>
      <xdr:colOff>1075344</xdr:colOff>
      <xdr:row>192</xdr:row>
      <xdr:rowOff>152399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8652450"/>
          <a:ext cx="1113444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K317"/>
  <sheetViews>
    <sheetView tabSelected="1" zoomScale="86" zoomScaleNormal="86" workbookViewId="0">
      <selection activeCell="J16" sqref="J16"/>
    </sheetView>
  </sheetViews>
  <sheetFormatPr baseColWidth="10" defaultRowHeight="15" x14ac:dyDescent="0.25"/>
  <cols>
    <col min="1" max="1" width="15.7109375" customWidth="1"/>
    <col min="2" max="2" width="14.7109375" customWidth="1"/>
    <col min="3" max="3" width="25.28515625" customWidth="1"/>
    <col min="4" max="4" width="52.5703125" customWidth="1"/>
    <col min="5" max="5" width="12.5703125" customWidth="1"/>
    <col min="6" max="6" width="13.5703125" customWidth="1"/>
    <col min="7" max="7" width="12.85546875" customWidth="1"/>
    <col min="8" max="8" width="17.7109375" customWidth="1"/>
  </cols>
  <sheetData>
    <row r="3" spans="1:11" x14ac:dyDescent="0.25">
      <c r="A3" s="1"/>
      <c r="B3" s="1"/>
      <c r="C3" s="1"/>
      <c r="D3" s="1"/>
      <c r="E3" s="1"/>
      <c r="F3" s="1"/>
      <c r="G3" s="2"/>
      <c r="H3" s="1"/>
      <c r="I3" s="1"/>
      <c r="J3" s="3"/>
      <c r="K3" s="4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3"/>
      <c r="K4" s="4"/>
    </row>
    <row r="5" spans="1:11" ht="15.75" x14ac:dyDescent="0.25">
      <c r="A5" s="5" t="s">
        <v>0</v>
      </c>
      <c r="B5" s="5"/>
      <c r="C5" s="5"/>
      <c r="D5" s="5"/>
      <c r="E5" s="5"/>
      <c r="F5" s="5"/>
      <c r="G5" s="5"/>
      <c r="H5" s="6"/>
      <c r="I5" s="6"/>
      <c r="J5" s="3"/>
      <c r="K5" s="4"/>
    </row>
    <row r="6" spans="1:11" ht="15.75" x14ac:dyDescent="0.25">
      <c r="A6" s="5" t="s">
        <v>1</v>
      </c>
      <c r="B6" s="5"/>
      <c r="C6" s="5"/>
      <c r="D6" s="5"/>
      <c r="E6" s="5"/>
      <c r="F6" s="5"/>
      <c r="G6" s="5"/>
      <c r="H6" s="7"/>
      <c r="I6" s="7"/>
      <c r="J6" s="3"/>
      <c r="K6" s="4"/>
    </row>
    <row r="7" spans="1:11" ht="15.75" x14ac:dyDescent="0.25">
      <c r="A7" s="5" t="s">
        <v>2</v>
      </c>
      <c r="B7" s="5"/>
      <c r="C7" s="5"/>
      <c r="D7" s="5"/>
      <c r="E7" s="5"/>
      <c r="F7" s="5"/>
      <c r="G7" s="7"/>
      <c r="H7" s="7"/>
      <c r="I7" s="6"/>
      <c r="J7" s="3"/>
      <c r="K7" s="4"/>
    </row>
    <row r="8" spans="1:11" ht="15.75" x14ac:dyDescent="0.25">
      <c r="A8" s="5" t="s">
        <v>3</v>
      </c>
      <c r="B8" s="5"/>
      <c r="C8" s="5"/>
      <c r="D8" s="5"/>
      <c r="E8" s="5"/>
      <c r="F8" s="5"/>
      <c r="G8" s="5"/>
      <c r="H8" s="5"/>
      <c r="I8" s="6"/>
      <c r="J8" s="3"/>
      <c r="K8" s="4"/>
    </row>
    <row r="9" spans="1:11" x14ac:dyDescent="0.25">
      <c r="A9" s="1"/>
      <c r="B9" s="1"/>
      <c r="C9" s="1"/>
      <c r="D9" s="1"/>
      <c r="E9" s="1"/>
      <c r="F9" s="1"/>
      <c r="G9" s="2"/>
      <c r="H9" s="1"/>
      <c r="I9" s="1"/>
      <c r="J9" s="3"/>
      <c r="K9" s="4"/>
    </row>
    <row r="10" spans="1:11" ht="15.75" x14ac:dyDescent="0.25">
      <c r="B10" s="8" t="s">
        <v>4</v>
      </c>
      <c r="C10" s="9">
        <v>211</v>
      </c>
      <c r="E10" s="4"/>
      <c r="F10" s="10"/>
      <c r="G10" s="11" t="s">
        <v>5</v>
      </c>
      <c r="H10" s="9" t="s">
        <v>6</v>
      </c>
      <c r="I10" s="1"/>
      <c r="J10" s="3"/>
      <c r="K10" s="4"/>
    </row>
    <row r="11" spans="1:11" ht="15.75" x14ac:dyDescent="0.25">
      <c r="B11" s="8" t="s">
        <v>7</v>
      </c>
      <c r="C11" s="9">
        <v>1</v>
      </c>
      <c r="E11" s="4"/>
      <c r="F11" s="12"/>
      <c r="G11" s="11" t="s">
        <v>8</v>
      </c>
      <c r="H11" s="9" t="s">
        <v>9</v>
      </c>
      <c r="I11" s="1"/>
      <c r="J11" s="3"/>
      <c r="K11" s="4"/>
    </row>
    <row r="12" spans="1:11" ht="16.5" thickBot="1" x14ac:dyDescent="0.3">
      <c r="A12" s="13"/>
      <c r="B12" s="13"/>
      <c r="C12" s="13"/>
      <c r="D12" s="13"/>
      <c r="E12" s="13"/>
      <c r="F12" s="14"/>
      <c r="G12" s="15"/>
      <c r="H12" s="15"/>
      <c r="I12" s="3"/>
      <c r="J12" s="4"/>
    </row>
    <row r="13" spans="1:11" ht="51.75" thickBot="1" x14ac:dyDescent="0.3">
      <c r="A13" s="16" t="s">
        <v>10</v>
      </c>
      <c r="B13" s="16" t="s">
        <v>11</v>
      </c>
      <c r="C13" s="16" t="s">
        <v>12</v>
      </c>
      <c r="D13" s="17" t="s">
        <v>13</v>
      </c>
      <c r="E13" s="18" t="s">
        <v>14</v>
      </c>
      <c r="F13" s="19" t="s">
        <v>15</v>
      </c>
      <c r="G13" s="16" t="s">
        <v>16</v>
      </c>
      <c r="H13" s="20" t="s">
        <v>17</v>
      </c>
    </row>
    <row r="14" spans="1:11" x14ac:dyDescent="0.25">
      <c r="A14" s="21">
        <v>42978</v>
      </c>
      <c r="B14" s="22" t="s">
        <v>18</v>
      </c>
      <c r="C14" s="23" t="s">
        <v>330</v>
      </c>
      <c r="D14" s="24" t="s">
        <v>19</v>
      </c>
      <c r="E14" s="24" t="s">
        <v>20</v>
      </c>
      <c r="F14" s="25">
        <v>24</v>
      </c>
      <c r="G14" s="26">
        <v>40.68</v>
      </c>
      <c r="H14" s="26">
        <f t="shared" ref="H14:H77" si="0">F14*G14</f>
        <v>976.31999999999994</v>
      </c>
    </row>
    <row r="15" spans="1:11" x14ac:dyDescent="0.25">
      <c r="A15" s="27">
        <v>42732</v>
      </c>
      <c r="B15" s="28" t="s">
        <v>21</v>
      </c>
      <c r="C15" s="29" t="s">
        <v>328</v>
      </c>
      <c r="D15" s="30" t="s">
        <v>22</v>
      </c>
      <c r="E15" s="30" t="s">
        <v>20</v>
      </c>
      <c r="F15" s="31">
        <v>56</v>
      </c>
      <c r="G15" s="26">
        <v>185.69</v>
      </c>
      <c r="H15" s="26">
        <f t="shared" si="0"/>
        <v>10398.64</v>
      </c>
    </row>
    <row r="16" spans="1:11" x14ac:dyDescent="0.25">
      <c r="A16" s="27">
        <v>42775</v>
      </c>
      <c r="B16" s="28" t="s">
        <v>23</v>
      </c>
      <c r="C16" s="29" t="s">
        <v>330</v>
      </c>
      <c r="D16" s="30" t="s">
        <v>24</v>
      </c>
      <c r="E16" s="30" t="s">
        <v>20</v>
      </c>
      <c r="F16" s="31">
        <v>159</v>
      </c>
      <c r="G16" s="26">
        <v>2065</v>
      </c>
      <c r="H16" s="26">
        <f t="shared" si="0"/>
        <v>328335</v>
      </c>
    </row>
    <row r="17" spans="1:8" x14ac:dyDescent="0.25">
      <c r="A17" s="27">
        <v>42978</v>
      </c>
      <c r="B17" s="28" t="s">
        <v>25</v>
      </c>
      <c r="C17" s="29" t="s">
        <v>330</v>
      </c>
      <c r="D17" s="30" t="s">
        <v>26</v>
      </c>
      <c r="E17" s="30" t="s">
        <v>20</v>
      </c>
      <c r="F17" s="31">
        <v>271</v>
      </c>
      <c r="G17" s="26">
        <v>253.7</v>
      </c>
      <c r="H17" s="26">
        <f t="shared" si="0"/>
        <v>68752.7</v>
      </c>
    </row>
    <row r="18" spans="1:8" x14ac:dyDescent="0.25">
      <c r="A18" s="27">
        <v>42199</v>
      </c>
      <c r="B18" s="28" t="s">
        <v>27</v>
      </c>
      <c r="C18" s="29" t="s">
        <v>326</v>
      </c>
      <c r="D18" s="30" t="s">
        <v>28</v>
      </c>
      <c r="E18" s="30" t="s">
        <v>20</v>
      </c>
      <c r="F18" s="31">
        <v>65</v>
      </c>
      <c r="G18" s="26">
        <v>625.85</v>
      </c>
      <c r="H18" s="26">
        <f t="shared" si="0"/>
        <v>40680.25</v>
      </c>
    </row>
    <row r="19" spans="1:8" x14ac:dyDescent="0.25">
      <c r="A19" s="27">
        <v>42199</v>
      </c>
      <c r="B19" s="28" t="s">
        <v>29</v>
      </c>
      <c r="C19" s="29" t="s">
        <v>326</v>
      </c>
      <c r="D19" s="30" t="s">
        <v>30</v>
      </c>
      <c r="E19" s="30" t="s">
        <v>20</v>
      </c>
      <c r="F19" s="31">
        <v>5</v>
      </c>
      <c r="G19" s="26">
        <v>937</v>
      </c>
      <c r="H19" s="26">
        <f t="shared" si="0"/>
        <v>4685</v>
      </c>
    </row>
    <row r="20" spans="1:8" x14ac:dyDescent="0.25">
      <c r="A20" s="27">
        <v>42199</v>
      </c>
      <c r="B20" s="28" t="s">
        <v>31</v>
      </c>
      <c r="C20" s="29" t="s">
        <v>326</v>
      </c>
      <c r="D20" s="30" t="s">
        <v>32</v>
      </c>
      <c r="E20" s="30" t="s">
        <v>20</v>
      </c>
      <c r="F20" s="31">
        <v>83</v>
      </c>
      <c r="G20" s="26">
        <v>975</v>
      </c>
      <c r="H20" s="26">
        <f t="shared" si="0"/>
        <v>80925</v>
      </c>
    </row>
    <row r="21" spans="1:8" x14ac:dyDescent="0.25">
      <c r="A21" s="27">
        <v>42648</v>
      </c>
      <c r="B21" s="32" t="s">
        <v>33</v>
      </c>
      <c r="C21" s="29" t="s">
        <v>328</v>
      </c>
      <c r="D21" s="30" t="s">
        <v>34</v>
      </c>
      <c r="E21" s="30" t="s">
        <v>20</v>
      </c>
      <c r="F21" s="31">
        <v>9</v>
      </c>
      <c r="G21" s="26">
        <v>1298</v>
      </c>
      <c r="H21" s="26">
        <f t="shared" si="0"/>
        <v>11682</v>
      </c>
    </row>
    <row r="22" spans="1:8" x14ac:dyDescent="0.25">
      <c r="A22" s="27">
        <v>42648</v>
      </c>
      <c r="B22" s="32" t="s">
        <v>35</v>
      </c>
      <c r="C22" s="29" t="s">
        <v>328</v>
      </c>
      <c r="D22" s="30" t="s">
        <v>36</v>
      </c>
      <c r="E22" s="30" t="s">
        <v>20</v>
      </c>
      <c r="F22" s="31">
        <v>9</v>
      </c>
      <c r="G22" s="26">
        <v>1062</v>
      </c>
      <c r="H22" s="26">
        <f t="shared" si="0"/>
        <v>9558</v>
      </c>
    </row>
    <row r="23" spans="1:8" x14ac:dyDescent="0.25">
      <c r="A23" s="27">
        <v>42199</v>
      </c>
      <c r="B23" s="28" t="s">
        <v>37</v>
      </c>
      <c r="C23" s="29" t="s">
        <v>326</v>
      </c>
      <c r="D23" s="30" t="s">
        <v>38</v>
      </c>
      <c r="E23" s="30" t="s">
        <v>20</v>
      </c>
      <c r="F23" s="31">
        <v>16</v>
      </c>
      <c r="G23" s="26">
        <v>689.96</v>
      </c>
      <c r="H23" s="26">
        <f t="shared" si="0"/>
        <v>11039.36</v>
      </c>
    </row>
    <row r="24" spans="1:8" x14ac:dyDescent="0.25">
      <c r="A24" s="27">
        <v>42202</v>
      </c>
      <c r="B24" s="28" t="s">
        <v>39</v>
      </c>
      <c r="C24" s="29" t="s">
        <v>326</v>
      </c>
      <c r="D24" s="30" t="s">
        <v>40</v>
      </c>
      <c r="E24" s="30" t="s">
        <v>20</v>
      </c>
      <c r="F24" s="31">
        <v>5</v>
      </c>
      <c r="G24" s="26">
        <v>589.95000000000005</v>
      </c>
      <c r="H24" s="26">
        <f t="shared" si="0"/>
        <v>2949.75</v>
      </c>
    </row>
    <row r="25" spans="1:8" x14ac:dyDescent="0.25">
      <c r="A25" s="27">
        <v>42199</v>
      </c>
      <c r="B25" s="28" t="s">
        <v>41</v>
      </c>
      <c r="C25" s="29" t="s">
        <v>326</v>
      </c>
      <c r="D25" s="30" t="s">
        <v>42</v>
      </c>
      <c r="E25" s="30" t="s">
        <v>20</v>
      </c>
      <c r="F25" s="31">
        <v>69</v>
      </c>
      <c r="G25" s="26">
        <v>685.23</v>
      </c>
      <c r="H25" s="26">
        <f t="shared" si="0"/>
        <v>47280.87</v>
      </c>
    </row>
    <row r="26" spans="1:8" x14ac:dyDescent="0.25">
      <c r="A26" s="27">
        <v>42199</v>
      </c>
      <c r="B26" s="32" t="s">
        <v>43</v>
      </c>
      <c r="C26" s="29" t="s">
        <v>326</v>
      </c>
      <c r="D26" s="30" t="s">
        <v>44</v>
      </c>
      <c r="E26" s="30" t="s">
        <v>20</v>
      </c>
      <c r="F26" s="31">
        <v>5</v>
      </c>
      <c r="G26" s="26">
        <v>485.65</v>
      </c>
      <c r="H26" s="26">
        <f t="shared" si="0"/>
        <v>2428.25</v>
      </c>
    </row>
    <row r="27" spans="1:8" x14ac:dyDescent="0.25">
      <c r="A27" s="27">
        <v>42291</v>
      </c>
      <c r="B27" s="32" t="s">
        <v>45</v>
      </c>
      <c r="C27" s="29" t="s">
        <v>326</v>
      </c>
      <c r="D27" s="30" t="s">
        <v>46</v>
      </c>
      <c r="E27" s="30" t="s">
        <v>20</v>
      </c>
      <c r="F27" s="31">
        <v>42</v>
      </c>
      <c r="G27" s="26">
        <v>542.32000000000005</v>
      </c>
      <c r="H27" s="26">
        <f t="shared" si="0"/>
        <v>22777.440000000002</v>
      </c>
    </row>
    <row r="28" spans="1:8" x14ac:dyDescent="0.25">
      <c r="A28" s="27">
        <v>42041</v>
      </c>
      <c r="B28" s="32" t="s">
        <v>47</v>
      </c>
      <c r="C28" s="29" t="s">
        <v>326</v>
      </c>
      <c r="D28" s="30" t="s">
        <v>48</v>
      </c>
      <c r="E28" s="30" t="s">
        <v>20</v>
      </c>
      <c r="F28" s="31">
        <v>94</v>
      </c>
      <c r="G28" s="26">
        <v>485.85</v>
      </c>
      <c r="H28" s="26">
        <f t="shared" si="0"/>
        <v>45669.9</v>
      </c>
    </row>
    <row r="29" spans="1:8" x14ac:dyDescent="0.25">
      <c r="A29" s="27">
        <v>42040</v>
      </c>
      <c r="B29" s="32" t="s">
        <v>49</v>
      </c>
      <c r="C29" s="29" t="s">
        <v>326</v>
      </c>
      <c r="D29" s="30" t="s">
        <v>50</v>
      </c>
      <c r="E29" s="30" t="s">
        <v>51</v>
      </c>
      <c r="F29" s="31">
        <v>1</v>
      </c>
      <c r="G29" s="26">
        <v>21.19</v>
      </c>
      <c r="H29" s="26">
        <f t="shared" si="0"/>
        <v>21.19</v>
      </c>
    </row>
    <row r="30" spans="1:8" x14ac:dyDescent="0.25">
      <c r="A30" s="27">
        <v>42106</v>
      </c>
      <c r="B30" s="32" t="s">
        <v>52</v>
      </c>
      <c r="C30" s="29" t="s">
        <v>326</v>
      </c>
      <c r="D30" s="30" t="s">
        <v>53</v>
      </c>
      <c r="E30" s="30" t="s">
        <v>20</v>
      </c>
      <c r="F30" s="31">
        <v>3</v>
      </c>
      <c r="G30" s="26">
        <v>121.83</v>
      </c>
      <c r="H30" s="26">
        <f t="shared" si="0"/>
        <v>365.49</v>
      </c>
    </row>
    <row r="31" spans="1:8" x14ac:dyDescent="0.25">
      <c r="A31" s="27">
        <v>42503</v>
      </c>
      <c r="B31" s="32" t="s">
        <v>54</v>
      </c>
      <c r="C31" s="29" t="s">
        <v>328</v>
      </c>
      <c r="D31" s="30" t="s">
        <v>55</v>
      </c>
      <c r="E31" s="30" t="s">
        <v>20</v>
      </c>
      <c r="F31" s="31">
        <v>340</v>
      </c>
      <c r="G31" s="26">
        <v>16.84</v>
      </c>
      <c r="H31" s="26">
        <f t="shared" si="0"/>
        <v>5725.6</v>
      </c>
    </row>
    <row r="32" spans="1:8" x14ac:dyDescent="0.25">
      <c r="A32" s="27">
        <v>41683</v>
      </c>
      <c r="B32" s="32" t="s">
        <v>56</v>
      </c>
      <c r="C32" s="29" t="s">
        <v>483</v>
      </c>
      <c r="D32" s="30" t="s">
        <v>57</v>
      </c>
      <c r="E32" s="30" t="s">
        <v>20</v>
      </c>
      <c r="F32" s="31">
        <v>67</v>
      </c>
      <c r="G32" s="26">
        <v>75</v>
      </c>
      <c r="H32" s="26">
        <f t="shared" si="0"/>
        <v>5025</v>
      </c>
    </row>
    <row r="33" spans="1:8" x14ac:dyDescent="0.25">
      <c r="A33" s="27">
        <v>42194</v>
      </c>
      <c r="B33" s="32" t="s">
        <v>58</v>
      </c>
      <c r="C33" s="29" t="s">
        <v>326</v>
      </c>
      <c r="D33" s="30" t="s">
        <v>59</v>
      </c>
      <c r="E33" s="30" t="s">
        <v>20</v>
      </c>
      <c r="F33" s="31">
        <v>413</v>
      </c>
      <c r="G33" s="26">
        <v>84.74</v>
      </c>
      <c r="H33" s="26">
        <f t="shared" si="0"/>
        <v>34997.619999999995</v>
      </c>
    </row>
    <row r="34" spans="1:8" x14ac:dyDescent="0.25">
      <c r="A34" s="27">
        <v>41805</v>
      </c>
      <c r="B34" s="32" t="s">
        <v>60</v>
      </c>
      <c r="C34" s="29" t="s">
        <v>483</v>
      </c>
      <c r="D34" s="30" t="s">
        <v>61</v>
      </c>
      <c r="E34" s="30" t="s">
        <v>20</v>
      </c>
      <c r="F34" s="31">
        <v>633</v>
      </c>
      <c r="G34" s="26">
        <v>10.52</v>
      </c>
      <c r="H34" s="26">
        <f t="shared" si="0"/>
        <v>6659.16</v>
      </c>
    </row>
    <row r="35" spans="1:8" x14ac:dyDescent="0.25">
      <c r="A35" s="27">
        <v>41805</v>
      </c>
      <c r="B35" s="32" t="s">
        <v>62</v>
      </c>
      <c r="C35" s="29" t="s">
        <v>483</v>
      </c>
      <c r="D35" s="30" t="s">
        <v>63</v>
      </c>
      <c r="E35" s="30" t="s">
        <v>20</v>
      </c>
      <c r="F35" s="31">
        <v>68</v>
      </c>
      <c r="G35" s="26">
        <v>105.93</v>
      </c>
      <c r="H35" s="26">
        <f t="shared" si="0"/>
        <v>7203.2400000000007</v>
      </c>
    </row>
    <row r="36" spans="1:8" x14ac:dyDescent="0.25">
      <c r="A36" s="27">
        <v>41864</v>
      </c>
      <c r="B36" s="32" t="s">
        <v>64</v>
      </c>
      <c r="C36" s="29" t="s">
        <v>483</v>
      </c>
      <c r="D36" s="30" t="s">
        <v>65</v>
      </c>
      <c r="E36" s="30" t="s">
        <v>20</v>
      </c>
      <c r="F36" s="31">
        <v>112</v>
      </c>
      <c r="G36" s="26">
        <v>95</v>
      </c>
      <c r="H36" s="26">
        <f t="shared" si="0"/>
        <v>10640</v>
      </c>
    </row>
    <row r="37" spans="1:8" x14ac:dyDescent="0.25">
      <c r="A37" s="27">
        <v>42503</v>
      </c>
      <c r="B37" s="32" t="s">
        <v>66</v>
      </c>
      <c r="C37" s="29" t="s">
        <v>328</v>
      </c>
      <c r="D37" s="30" t="s">
        <v>67</v>
      </c>
      <c r="E37" s="30" t="s">
        <v>20</v>
      </c>
      <c r="F37" s="31">
        <v>340</v>
      </c>
      <c r="G37" s="26">
        <v>127.53</v>
      </c>
      <c r="H37" s="26">
        <f t="shared" si="0"/>
        <v>43360.2</v>
      </c>
    </row>
    <row r="38" spans="1:8" x14ac:dyDescent="0.25">
      <c r="A38" s="27">
        <v>42983</v>
      </c>
      <c r="B38" s="32" t="s">
        <v>68</v>
      </c>
      <c r="C38" s="29" t="s">
        <v>330</v>
      </c>
      <c r="D38" s="30" t="s">
        <v>69</v>
      </c>
      <c r="E38" s="30" t="s">
        <v>51</v>
      </c>
      <c r="F38" s="31">
        <v>136</v>
      </c>
      <c r="G38" s="26">
        <v>29.9</v>
      </c>
      <c r="H38" s="26">
        <f t="shared" si="0"/>
        <v>4066.3999999999996</v>
      </c>
    </row>
    <row r="39" spans="1:8" x14ac:dyDescent="0.25">
      <c r="A39" s="27">
        <v>42983</v>
      </c>
      <c r="B39" s="32" t="s">
        <v>70</v>
      </c>
      <c r="C39" s="29" t="s">
        <v>330</v>
      </c>
      <c r="D39" s="30" t="s">
        <v>71</v>
      </c>
      <c r="E39" s="30" t="s">
        <v>51</v>
      </c>
      <c r="F39" s="31">
        <v>126</v>
      </c>
      <c r="G39" s="26">
        <v>10.9</v>
      </c>
      <c r="H39" s="26">
        <f t="shared" si="0"/>
        <v>1373.4</v>
      </c>
    </row>
    <row r="40" spans="1:8" x14ac:dyDescent="0.25">
      <c r="A40" s="27">
        <v>41789</v>
      </c>
      <c r="B40" s="32" t="s">
        <v>72</v>
      </c>
      <c r="C40" s="29" t="s">
        <v>483</v>
      </c>
      <c r="D40" s="30" t="s">
        <v>73</v>
      </c>
      <c r="E40" s="30" t="s">
        <v>20</v>
      </c>
      <c r="F40" s="31">
        <v>177</v>
      </c>
      <c r="G40" s="26">
        <v>68.08</v>
      </c>
      <c r="H40" s="26">
        <f t="shared" si="0"/>
        <v>12050.16</v>
      </c>
    </row>
    <row r="41" spans="1:8" x14ac:dyDescent="0.25">
      <c r="A41" s="27">
        <v>43208</v>
      </c>
      <c r="B41" s="32" t="s">
        <v>74</v>
      </c>
      <c r="C41" s="29" t="s">
        <v>334</v>
      </c>
      <c r="D41" s="30" t="s">
        <v>75</v>
      </c>
      <c r="E41" s="30" t="s">
        <v>20</v>
      </c>
      <c r="F41" s="31">
        <v>105</v>
      </c>
      <c r="G41" s="26">
        <v>20.059999999999999</v>
      </c>
      <c r="H41" s="26">
        <f t="shared" si="0"/>
        <v>2106.2999999999997</v>
      </c>
    </row>
    <row r="42" spans="1:8" x14ac:dyDescent="0.25">
      <c r="A42" s="27">
        <v>43434</v>
      </c>
      <c r="B42" s="32" t="s">
        <v>76</v>
      </c>
      <c r="C42" s="29" t="s">
        <v>334</v>
      </c>
      <c r="D42" s="30" t="s">
        <v>77</v>
      </c>
      <c r="E42" s="30" t="s">
        <v>20</v>
      </c>
      <c r="F42" s="31">
        <v>74</v>
      </c>
      <c r="G42" s="26">
        <v>11.45</v>
      </c>
      <c r="H42" s="26">
        <f t="shared" si="0"/>
        <v>847.3</v>
      </c>
    </row>
    <row r="43" spans="1:8" x14ac:dyDescent="0.25">
      <c r="A43" s="27">
        <v>42983</v>
      </c>
      <c r="B43" s="32" t="s">
        <v>78</v>
      </c>
      <c r="C43" s="29" t="s">
        <v>330</v>
      </c>
      <c r="D43" s="30" t="s">
        <v>79</v>
      </c>
      <c r="E43" s="30" t="s">
        <v>20</v>
      </c>
      <c r="F43" s="31">
        <v>15</v>
      </c>
      <c r="G43" s="26">
        <v>19</v>
      </c>
      <c r="H43" s="26">
        <f t="shared" si="0"/>
        <v>285</v>
      </c>
    </row>
    <row r="44" spans="1:8" x14ac:dyDescent="0.25">
      <c r="A44" s="27">
        <v>42781</v>
      </c>
      <c r="B44" s="32" t="s">
        <v>80</v>
      </c>
      <c r="C44" s="29" t="s">
        <v>330</v>
      </c>
      <c r="D44" s="30" t="s">
        <v>81</v>
      </c>
      <c r="E44" s="30" t="s">
        <v>20</v>
      </c>
      <c r="F44" s="31">
        <v>1</v>
      </c>
      <c r="G44" s="26">
        <v>110</v>
      </c>
      <c r="H44" s="26">
        <f t="shared" si="0"/>
        <v>110</v>
      </c>
    </row>
    <row r="45" spans="1:8" x14ac:dyDescent="0.25">
      <c r="A45" s="27">
        <v>42950</v>
      </c>
      <c r="B45" s="32" t="s">
        <v>82</v>
      </c>
      <c r="C45" s="29" t="s">
        <v>330</v>
      </c>
      <c r="D45" s="30" t="s">
        <v>83</v>
      </c>
      <c r="E45" s="30" t="s">
        <v>20</v>
      </c>
      <c r="F45" s="31">
        <v>8</v>
      </c>
      <c r="G45" s="26">
        <v>110</v>
      </c>
      <c r="H45" s="26">
        <f t="shared" si="0"/>
        <v>880</v>
      </c>
    </row>
    <row r="46" spans="1:8" x14ac:dyDescent="0.25">
      <c r="A46" s="27">
        <v>42978</v>
      </c>
      <c r="B46" s="32" t="s">
        <v>84</v>
      </c>
      <c r="C46" s="29" t="s">
        <v>330</v>
      </c>
      <c r="D46" s="30" t="s">
        <v>85</v>
      </c>
      <c r="E46" s="30" t="s">
        <v>51</v>
      </c>
      <c r="F46" s="31">
        <v>62</v>
      </c>
      <c r="G46" s="26">
        <v>46</v>
      </c>
      <c r="H46" s="26">
        <f t="shared" si="0"/>
        <v>2852</v>
      </c>
    </row>
    <row r="47" spans="1:8" x14ac:dyDescent="0.25">
      <c r="A47" s="27">
        <v>42180</v>
      </c>
      <c r="B47" s="32" t="s">
        <v>86</v>
      </c>
      <c r="C47" s="29" t="s">
        <v>326</v>
      </c>
      <c r="D47" s="30" t="s">
        <v>87</v>
      </c>
      <c r="E47" s="30" t="s">
        <v>20</v>
      </c>
      <c r="F47" s="31">
        <v>1</v>
      </c>
      <c r="G47" s="26">
        <v>8</v>
      </c>
      <c r="H47" s="26">
        <f t="shared" si="0"/>
        <v>8</v>
      </c>
    </row>
    <row r="48" spans="1:8" x14ac:dyDescent="0.25">
      <c r="A48" s="27">
        <v>43208</v>
      </c>
      <c r="B48" s="28" t="s">
        <v>88</v>
      </c>
      <c r="C48" s="29" t="s">
        <v>334</v>
      </c>
      <c r="D48" s="30" t="s">
        <v>89</v>
      </c>
      <c r="E48" s="30" t="s">
        <v>20</v>
      </c>
      <c r="F48" s="31">
        <v>150</v>
      </c>
      <c r="G48" s="26">
        <v>9.44</v>
      </c>
      <c r="H48" s="26">
        <f t="shared" si="0"/>
        <v>1416</v>
      </c>
    </row>
    <row r="49" spans="1:8" x14ac:dyDescent="0.25">
      <c r="A49" s="27">
        <v>42732</v>
      </c>
      <c r="B49" s="32" t="s">
        <v>90</v>
      </c>
      <c r="C49" s="29" t="s">
        <v>328</v>
      </c>
      <c r="D49" s="30" t="s">
        <v>91</v>
      </c>
      <c r="E49" s="30" t="s">
        <v>92</v>
      </c>
      <c r="F49" s="31">
        <v>16</v>
      </c>
      <c r="G49" s="26">
        <v>1076.1600000000001</v>
      </c>
      <c r="H49" s="26">
        <f t="shared" si="0"/>
        <v>17218.560000000001</v>
      </c>
    </row>
    <row r="50" spans="1:8" x14ac:dyDescent="0.25">
      <c r="A50" s="27">
        <v>42993</v>
      </c>
      <c r="B50" s="32" t="s">
        <v>93</v>
      </c>
      <c r="C50" s="29" t="s">
        <v>330</v>
      </c>
      <c r="D50" s="30" t="s">
        <v>94</v>
      </c>
      <c r="E50" s="30" t="s">
        <v>92</v>
      </c>
      <c r="F50" s="31">
        <v>671</v>
      </c>
      <c r="G50" s="26">
        <v>212.4</v>
      </c>
      <c r="H50" s="26">
        <f t="shared" si="0"/>
        <v>142520.4</v>
      </c>
    </row>
    <row r="51" spans="1:8" x14ac:dyDescent="0.25">
      <c r="A51" s="27">
        <v>42978</v>
      </c>
      <c r="B51" s="32" t="s">
        <v>95</v>
      </c>
      <c r="C51" s="29" t="s">
        <v>330</v>
      </c>
      <c r="D51" s="30" t="s">
        <v>96</v>
      </c>
      <c r="E51" s="30" t="s">
        <v>51</v>
      </c>
      <c r="F51" s="31">
        <v>276</v>
      </c>
      <c r="G51" s="26">
        <v>249.49</v>
      </c>
      <c r="H51" s="26">
        <f t="shared" si="0"/>
        <v>68859.240000000005</v>
      </c>
    </row>
    <row r="52" spans="1:8" x14ac:dyDescent="0.25">
      <c r="A52" s="27">
        <v>43235</v>
      </c>
      <c r="B52" s="32" t="s">
        <v>97</v>
      </c>
      <c r="C52" s="29" t="s">
        <v>484</v>
      </c>
      <c r="D52" s="30" t="s">
        <v>98</v>
      </c>
      <c r="E52" s="30" t="s">
        <v>51</v>
      </c>
      <c r="F52" s="31">
        <v>50</v>
      </c>
      <c r="G52" s="26">
        <v>619.5</v>
      </c>
      <c r="H52" s="26">
        <f t="shared" si="0"/>
        <v>30975</v>
      </c>
    </row>
    <row r="53" spans="1:8" x14ac:dyDescent="0.25">
      <c r="A53" s="27">
        <v>42444</v>
      </c>
      <c r="B53" s="32" t="s">
        <v>99</v>
      </c>
      <c r="C53" s="29" t="s">
        <v>328</v>
      </c>
      <c r="D53" s="30" t="s">
        <v>100</v>
      </c>
      <c r="E53" s="30" t="s">
        <v>51</v>
      </c>
      <c r="F53" s="31">
        <v>50</v>
      </c>
      <c r="G53" s="26">
        <v>472</v>
      </c>
      <c r="H53" s="26">
        <f t="shared" si="0"/>
        <v>23600</v>
      </c>
    </row>
    <row r="54" spans="1:8" x14ac:dyDescent="0.25">
      <c r="A54" s="27">
        <v>42732</v>
      </c>
      <c r="B54" s="32" t="s">
        <v>101</v>
      </c>
      <c r="C54" s="29" t="s">
        <v>328</v>
      </c>
      <c r="D54" s="30" t="s">
        <v>102</v>
      </c>
      <c r="E54" s="30" t="s">
        <v>92</v>
      </c>
      <c r="F54" s="31">
        <v>49</v>
      </c>
      <c r="G54" s="26">
        <v>253.7</v>
      </c>
      <c r="H54" s="26">
        <f t="shared" si="0"/>
        <v>12431.3</v>
      </c>
    </row>
    <row r="55" spans="1:8" x14ac:dyDescent="0.25">
      <c r="A55" s="27">
        <v>42732</v>
      </c>
      <c r="B55" s="32" t="s">
        <v>103</v>
      </c>
      <c r="C55" s="29" t="s">
        <v>328</v>
      </c>
      <c r="D55" s="30" t="s">
        <v>104</v>
      </c>
      <c r="E55" s="30" t="s">
        <v>92</v>
      </c>
      <c r="F55" s="31">
        <v>34</v>
      </c>
      <c r="G55" s="26">
        <v>253.7</v>
      </c>
      <c r="H55" s="26">
        <f t="shared" si="0"/>
        <v>8625.7999999999993</v>
      </c>
    </row>
    <row r="56" spans="1:8" x14ac:dyDescent="0.25">
      <c r="A56" s="27">
        <v>42732</v>
      </c>
      <c r="B56" s="32" t="s">
        <v>105</v>
      </c>
      <c r="C56" s="29" t="s">
        <v>328</v>
      </c>
      <c r="D56" s="30" t="s">
        <v>106</v>
      </c>
      <c r="E56" s="30" t="s">
        <v>92</v>
      </c>
      <c r="F56" s="31">
        <v>33</v>
      </c>
      <c r="G56" s="26">
        <v>253.7</v>
      </c>
      <c r="H56" s="26">
        <f t="shared" si="0"/>
        <v>8372.1</v>
      </c>
    </row>
    <row r="57" spans="1:8" x14ac:dyDescent="0.25">
      <c r="A57" s="27">
        <v>42732</v>
      </c>
      <c r="B57" s="32" t="s">
        <v>107</v>
      </c>
      <c r="C57" s="29" t="s">
        <v>328</v>
      </c>
      <c r="D57" s="30" t="s">
        <v>108</v>
      </c>
      <c r="E57" s="30" t="s">
        <v>92</v>
      </c>
      <c r="F57" s="31">
        <v>12</v>
      </c>
      <c r="G57" s="26">
        <v>182</v>
      </c>
      <c r="H57" s="26">
        <f t="shared" si="0"/>
        <v>2184</v>
      </c>
    </row>
    <row r="58" spans="1:8" x14ac:dyDescent="0.25">
      <c r="A58" s="27">
        <v>42304</v>
      </c>
      <c r="B58" s="32" t="s">
        <v>109</v>
      </c>
      <c r="C58" s="29" t="s">
        <v>326</v>
      </c>
      <c r="D58" s="30" t="s">
        <v>110</v>
      </c>
      <c r="E58" s="30" t="s">
        <v>111</v>
      </c>
      <c r="F58" s="31">
        <v>371</v>
      </c>
      <c r="G58" s="26">
        <v>118.89</v>
      </c>
      <c r="H58" s="26">
        <f t="shared" si="0"/>
        <v>44108.19</v>
      </c>
    </row>
    <row r="59" spans="1:8" x14ac:dyDescent="0.25">
      <c r="A59" s="27">
        <v>43434</v>
      </c>
      <c r="B59" s="32" t="s">
        <v>112</v>
      </c>
      <c r="C59" s="29" t="s">
        <v>484</v>
      </c>
      <c r="D59" s="30" t="s">
        <v>113</v>
      </c>
      <c r="E59" s="30" t="s">
        <v>51</v>
      </c>
      <c r="F59" s="31">
        <v>100</v>
      </c>
      <c r="G59" s="26">
        <v>416.88</v>
      </c>
      <c r="H59" s="26">
        <f t="shared" si="0"/>
        <v>41688</v>
      </c>
    </row>
    <row r="60" spans="1:8" x14ac:dyDescent="0.25">
      <c r="A60" s="27">
        <v>42159</v>
      </c>
      <c r="B60" s="32" t="s">
        <v>114</v>
      </c>
      <c r="C60" s="29" t="s">
        <v>326</v>
      </c>
      <c r="D60" s="30" t="s">
        <v>115</v>
      </c>
      <c r="E60" s="30" t="s">
        <v>20</v>
      </c>
      <c r="F60" s="31">
        <v>122</v>
      </c>
      <c r="G60" s="26">
        <v>134.35</v>
      </c>
      <c r="H60" s="26">
        <f t="shared" si="0"/>
        <v>16390.7</v>
      </c>
    </row>
    <row r="61" spans="1:8" x14ac:dyDescent="0.25">
      <c r="A61" s="27">
        <v>43307</v>
      </c>
      <c r="B61" s="32" t="s">
        <v>116</v>
      </c>
      <c r="C61" s="29" t="s">
        <v>334</v>
      </c>
      <c r="D61" s="30" t="s">
        <v>117</v>
      </c>
      <c r="E61" s="30" t="s">
        <v>118</v>
      </c>
      <c r="F61" s="31">
        <v>13</v>
      </c>
      <c r="G61" s="26">
        <v>730.13</v>
      </c>
      <c r="H61" s="26">
        <f t="shared" si="0"/>
        <v>9491.69</v>
      </c>
    </row>
    <row r="62" spans="1:8" x14ac:dyDescent="0.25">
      <c r="A62" s="27">
        <v>42127</v>
      </c>
      <c r="B62" s="32" t="s">
        <v>119</v>
      </c>
      <c r="C62" s="29" t="s">
        <v>326</v>
      </c>
      <c r="D62" s="30" t="s">
        <v>120</v>
      </c>
      <c r="E62" s="30" t="s">
        <v>20</v>
      </c>
      <c r="F62" s="31">
        <v>34</v>
      </c>
      <c r="G62" s="26">
        <v>17.5</v>
      </c>
      <c r="H62" s="26">
        <f t="shared" si="0"/>
        <v>595</v>
      </c>
    </row>
    <row r="63" spans="1:8" x14ac:dyDescent="0.25">
      <c r="A63" s="27">
        <v>43032</v>
      </c>
      <c r="B63" s="32" t="s">
        <v>119</v>
      </c>
      <c r="C63" s="29" t="s">
        <v>330</v>
      </c>
      <c r="D63" s="30" t="s">
        <v>120</v>
      </c>
      <c r="E63" s="30" t="s">
        <v>20</v>
      </c>
      <c r="F63" s="31">
        <v>300</v>
      </c>
      <c r="G63" s="26">
        <v>22</v>
      </c>
      <c r="H63" s="26">
        <f t="shared" si="0"/>
        <v>6600</v>
      </c>
    </row>
    <row r="64" spans="1:8" x14ac:dyDescent="0.25">
      <c r="A64" s="27">
        <v>43235</v>
      </c>
      <c r="B64" s="32" t="s">
        <v>121</v>
      </c>
      <c r="C64" s="29" t="s">
        <v>334</v>
      </c>
      <c r="D64" s="30" t="s">
        <v>122</v>
      </c>
      <c r="E64" s="30" t="s">
        <v>20</v>
      </c>
      <c r="F64" s="31">
        <v>134</v>
      </c>
      <c r="G64" s="26">
        <v>18.98</v>
      </c>
      <c r="H64" s="26">
        <f t="shared" si="0"/>
        <v>2543.3200000000002</v>
      </c>
    </row>
    <row r="65" spans="1:8" x14ac:dyDescent="0.25">
      <c r="A65" s="27">
        <v>43279</v>
      </c>
      <c r="B65" s="32" t="s">
        <v>123</v>
      </c>
      <c r="C65" s="29" t="s">
        <v>334</v>
      </c>
      <c r="D65" s="30" t="s">
        <v>124</v>
      </c>
      <c r="E65" s="30" t="s">
        <v>20</v>
      </c>
      <c r="F65" s="31">
        <v>1496</v>
      </c>
      <c r="G65" s="26">
        <v>9.44</v>
      </c>
      <c r="H65" s="26">
        <f t="shared" si="0"/>
        <v>14122.24</v>
      </c>
    </row>
    <row r="66" spans="1:8" x14ac:dyDescent="0.25">
      <c r="A66" s="27">
        <v>43208</v>
      </c>
      <c r="B66" s="32" t="s">
        <v>125</v>
      </c>
      <c r="C66" s="29" t="s">
        <v>334</v>
      </c>
      <c r="D66" s="30" t="s">
        <v>126</v>
      </c>
      <c r="E66" s="30" t="s">
        <v>92</v>
      </c>
      <c r="F66" s="31">
        <v>4</v>
      </c>
      <c r="G66" s="26">
        <v>218.3</v>
      </c>
      <c r="H66" s="26">
        <f t="shared" si="0"/>
        <v>873.2</v>
      </c>
    </row>
    <row r="67" spans="1:8" x14ac:dyDescent="0.25">
      <c r="A67" s="27">
        <v>43299</v>
      </c>
      <c r="B67" s="28" t="s">
        <v>127</v>
      </c>
      <c r="C67" s="29" t="s">
        <v>334</v>
      </c>
      <c r="D67" s="30" t="s">
        <v>128</v>
      </c>
      <c r="E67" s="30" t="s">
        <v>92</v>
      </c>
      <c r="F67" s="31">
        <v>18</v>
      </c>
      <c r="G67" s="26">
        <v>206.5</v>
      </c>
      <c r="H67" s="26">
        <f t="shared" si="0"/>
        <v>3717</v>
      </c>
    </row>
    <row r="68" spans="1:8" x14ac:dyDescent="0.25">
      <c r="A68" s="27">
        <v>42326</v>
      </c>
      <c r="B68" s="32" t="s">
        <v>129</v>
      </c>
      <c r="C68" s="29" t="s">
        <v>326</v>
      </c>
      <c r="D68" s="30" t="s">
        <v>130</v>
      </c>
      <c r="E68" s="30" t="s">
        <v>20</v>
      </c>
      <c r="F68" s="31">
        <v>173</v>
      </c>
      <c r="G68" s="26">
        <v>48</v>
      </c>
      <c r="H68" s="26">
        <f t="shared" si="0"/>
        <v>8304</v>
      </c>
    </row>
    <row r="69" spans="1:8" x14ac:dyDescent="0.25">
      <c r="A69" s="27">
        <v>43235</v>
      </c>
      <c r="B69" s="32" t="s">
        <v>131</v>
      </c>
      <c r="C69" s="29" t="s">
        <v>334</v>
      </c>
      <c r="D69" s="30" t="s">
        <v>132</v>
      </c>
      <c r="E69" s="30" t="s">
        <v>20</v>
      </c>
      <c r="F69" s="31">
        <v>144</v>
      </c>
      <c r="G69" s="26">
        <v>16.7</v>
      </c>
      <c r="H69" s="26">
        <f t="shared" si="0"/>
        <v>2404.7999999999997</v>
      </c>
    </row>
    <row r="70" spans="1:8" x14ac:dyDescent="0.25">
      <c r="A70" s="27">
        <v>42961</v>
      </c>
      <c r="B70" s="33" t="s">
        <v>133</v>
      </c>
      <c r="C70" s="29" t="s">
        <v>330</v>
      </c>
      <c r="D70" s="30" t="s">
        <v>134</v>
      </c>
      <c r="E70" s="30" t="s">
        <v>20</v>
      </c>
      <c r="F70" s="31">
        <v>11</v>
      </c>
      <c r="G70" s="26">
        <v>696.2</v>
      </c>
      <c r="H70" s="26">
        <f t="shared" si="0"/>
        <v>7658.2000000000007</v>
      </c>
    </row>
    <row r="71" spans="1:8" x14ac:dyDescent="0.25">
      <c r="A71" s="27">
        <v>42040</v>
      </c>
      <c r="B71" s="32" t="s">
        <v>135</v>
      </c>
      <c r="C71" s="29" t="s">
        <v>326</v>
      </c>
      <c r="D71" s="30" t="s">
        <v>136</v>
      </c>
      <c r="E71" s="30" t="s">
        <v>20</v>
      </c>
      <c r="F71" s="31">
        <v>5851</v>
      </c>
      <c r="G71" s="26">
        <v>2.5</v>
      </c>
      <c r="H71" s="26">
        <f t="shared" si="0"/>
        <v>14627.5</v>
      </c>
    </row>
    <row r="72" spans="1:8" x14ac:dyDescent="0.25">
      <c r="A72" s="27">
        <v>42326</v>
      </c>
      <c r="B72" s="32" t="s">
        <v>137</v>
      </c>
      <c r="C72" s="29" t="s">
        <v>326</v>
      </c>
      <c r="D72" s="30" t="s">
        <v>138</v>
      </c>
      <c r="E72" s="30" t="s">
        <v>20</v>
      </c>
      <c r="F72" s="31">
        <v>50</v>
      </c>
      <c r="G72" s="26">
        <v>2</v>
      </c>
      <c r="H72" s="26">
        <f t="shared" si="0"/>
        <v>100</v>
      </c>
    </row>
    <row r="73" spans="1:8" x14ac:dyDescent="0.25">
      <c r="A73" s="27">
        <v>42461</v>
      </c>
      <c r="B73" s="32" t="s">
        <v>139</v>
      </c>
      <c r="C73" s="29" t="s">
        <v>328</v>
      </c>
      <c r="D73" s="30" t="s">
        <v>140</v>
      </c>
      <c r="E73" s="30" t="s">
        <v>20</v>
      </c>
      <c r="F73" s="31">
        <v>2508</v>
      </c>
      <c r="G73" s="26">
        <v>0.9</v>
      </c>
      <c r="H73" s="26">
        <f t="shared" si="0"/>
        <v>2257.2000000000003</v>
      </c>
    </row>
    <row r="74" spans="1:8" x14ac:dyDescent="0.25">
      <c r="A74" s="27">
        <v>42128</v>
      </c>
      <c r="B74" s="32" t="s">
        <v>141</v>
      </c>
      <c r="C74" s="29" t="s">
        <v>326</v>
      </c>
      <c r="D74" s="30" t="s">
        <v>142</v>
      </c>
      <c r="E74" s="30" t="s">
        <v>20</v>
      </c>
      <c r="F74" s="31">
        <v>883</v>
      </c>
      <c r="G74" s="26">
        <v>2.6</v>
      </c>
      <c r="H74" s="26">
        <f t="shared" si="0"/>
        <v>2295.8000000000002</v>
      </c>
    </row>
    <row r="75" spans="1:8" x14ac:dyDescent="0.25">
      <c r="A75" s="27">
        <v>43235</v>
      </c>
      <c r="B75" s="32" t="s">
        <v>143</v>
      </c>
      <c r="C75" s="29" t="s">
        <v>334</v>
      </c>
      <c r="D75" s="30" t="s">
        <v>144</v>
      </c>
      <c r="E75" s="30" t="s">
        <v>20</v>
      </c>
      <c r="F75" s="31">
        <v>87</v>
      </c>
      <c r="G75" s="26">
        <v>97.7</v>
      </c>
      <c r="H75" s="26">
        <f t="shared" si="0"/>
        <v>8499.9</v>
      </c>
    </row>
    <row r="76" spans="1:8" x14ac:dyDescent="0.25">
      <c r="A76" s="27">
        <v>43235</v>
      </c>
      <c r="B76" s="32" t="s">
        <v>145</v>
      </c>
      <c r="C76" s="29" t="s">
        <v>334</v>
      </c>
      <c r="D76" s="30" t="s">
        <v>146</v>
      </c>
      <c r="E76" s="30" t="s">
        <v>20</v>
      </c>
      <c r="F76" s="31">
        <v>2</v>
      </c>
      <c r="G76" s="26">
        <v>26.6</v>
      </c>
      <c r="H76" s="26">
        <f t="shared" si="0"/>
        <v>53.2</v>
      </c>
    </row>
    <row r="77" spans="1:8" x14ac:dyDescent="0.25">
      <c r="A77" s="27">
        <v>42120</v>
      </c>
      <c r="B77" s="32" t="s">
        <v>147</v>
      </c>
      <c r="C77" s="29" t="s">
        <v>326</v>
      </c>
      <c r="D77" s="30" t="s">
        <v>148</v>
      </c>
      <c r="E77" s="30" t="s">
        <v>20</v>
      </c>
      <c r="F77" s="31">
        <v>84</v>
      </c>
      <c r="G77" s="26">
        <v>50</v>
      </c>
      <c r="H77" s="26">
        <f t="shared" si="0"/>
        <v>4200</v>
      </c>
    </row>
    <row r="78" spans="1:8" x14ac:dyDescent="0.25">
      <c r="A78" s="27">
        <v>41759</v>
      </c>
      <c r="B78" s="32" t="s">
        <v>149</v>
      </c>
      <c r="C78" s="29" t="s">
        <v>483</v>
      </c>
      <c r="D78" s="30" t="s">
        <v>150</v>
      </c>
      <c r="E78" s="30" t="s">
        <v>20</v>
      </c>
      <c r="F78" s="31">
        <v>2</v>
      </c>
      <c r="G78" s="26">
        <v>2843</v>
      </c>
      <c r="H78" s="26">
        <f t="shared" ref="H78:H124" si="1">F78*G78</f>
        <v>5686</v>
      </c>
    </row>
    <row r="79" spans="1:8" x14ac:dyDescent="0.25">
      <c r="A79" s="27">
        <v>42399</v>
      </c>
      <c r="B79" s="32" t="s">
        <v>151</v>
      </c>
      <c r="C79" s="29" t="s">
        <v>328</v>
      </c>
      <c r="D79" s="30" t="s">
        <v>152</v>
      </c>
      <c r="E79" s="30" t="s">
        <v>20</v>
      </c>
      <c r="F79" s="31">
        <v>30</v>
      </c>
      <c r="G79" s="26">
        <v>710</v>
      </c>
      <c r="H79" s="26">
        <f t="shared" si="1"/>
        <v>21300</v>
      </c>
    </row>
    <row r="80" spans="1:8" x14ac:dyDescent="0.25">
      <c r="A80" s="27">
        <v>42186</v>
      </c>
      <c r="B80" s="32" t="s">
        <v>153</v>
      </c>
      <c r="C80" s="29" t="s">
        <v>326</v>
      </c>
      <c r="D80" s="30" t="s">
        <v>154</v>
      </c>
      <c r="E80" s="30" t="s">
        <v>20</v>
      </c>
      <c r="F80" s="31">
        <v>91</v>
      </c>
      <c r="G80" s="26">
        <v>1303</v>
      </c>
      <c r="H80" s="26">
        <f t="shared" si="1"/>
        <v>118573</v>
      </c>
    </row>
    <row r="81" spans="1:8" x14ac:dyDescent="0.25">
      <c r="A81" s="27">
        <v>42399</v>
      </c>
      <c r="B81" s="32" t="s">
        <v>155</v>
      </c>
      <c r="C81" s="29" t="s">
        <v>328</v>
      </c>
      <c r="D81" s="30" t="s">
        <v>156</v>
      </c>
      <c r="E81" s="30" t="s">
        <v>20</v>
      </c>
      <c r="F81" s="31">
        <v>6</v>
      </c>
      <c r="G81" s="26">
        <v>685.25</v>
      </c>
      <c r="H81" s="26">
        <f t="shared" si="1"/>
        <v>4111.5</v>
      </c>
    </row>
    <row r="82" spans="1:8" x14ac:dyDescent="0.25">
      <c r="A82" s="27">
        <v>42399</v>
      </c>
      <c r="B82" s="32" t="s">
        <v>157</v>
      </c>
      <c r="C82" s="29" t="s">
        <v>328</v>
      </c>
      <c r="D82" s="30" t="s">
        <v>158</v>
      </c>
      <c r="E82" s="30" t="s">
        <v>20</v>
      </c>
      <c r="F82" s="31">
        <v>1</v>
      </c>
      <c r="G82" s="26">
        <v>1050.95</v>
      </c>
      <c r="H82" s="26">
        <f t="shared" si="1"/>
        <v>1050.95</v>
      </c>
    </row>
    <row r="83" spans="1:8" x14ac:dyDescent="0.25">
      <c r="A83" s="27">
        <v>41759</v>
      </c>
      <c r="B83" s="32" t="s">
        <v>159</v>
      </c>
      <c r="C83" s="29" t="s">
        <v>483</v>
      </c>
      <c r="D83" s="30" t="s">
        <v>160</v>
      </c>
      <c r="E83" s="30" t="s">
        <v>20</v>
      </c>
      <c r="F83" s="31">
        <v>6</v>
      </c>
      <c r="G83" s="26">
        <v>3850</v>
      </c>
      <c r="H83" s="26">
        <f t="shared" si="1"/>
        <v>23100</v>
      </c>
    </row>
    <row r="84" spans="1:8" x14ac:dyDescent="0.25">
      <c r="A84" s="27">
        <v>42399</v>
      </c>
      <c r="B84" s="32" t="s">
        <v>161</v>
      </c>
      <c r="C84" s="29" t="s">
        <v>328</v>
      </c>
      <c r="D84" s="30" t="s">
        <v>162</v>
      </c>
      <c r="E84" s="30" t="s">
        <v>20</v>
      </c>
      <c r="F84" s="31">
        <v>16</v>
      </c>
      <c r="G84" s="26">
        <v>615.95000000000005</v>
      </c>
      <c r="H84" s="26">
        <f t="shared" si="1"/>
        <v>9855.2000000000007</v>
      </c>
    </row>
    <row r="85" spans="1:8" x14ac:dyDescent="0.25">
      <c r="A85" s="27">
        <v>42186</v>
      </c>
      <c r="B85" s="32" t="s">
        <v>163</v>
      </c>
      <c r="C85" s="29" t="s">
        <v>326</v>
      </c>
      <c r="D85" s="30" t="s">
        <v>164</v>
      </c>
      <c r="E85" s="30" t="s">
        <v>20</v>
      </c>
      <c r="F85" s="31">
        <v>14</v>
      </c>
      <c r="G85" s="26">
        <v>610</v>
      </c>
      <c r="H85" s="26">
        <f t="shared" si="1"/>
        <v>8540</v>
      </c>
    </row>
    <row r="86" spans="1:8" x14ac:dyDescent="0.25">
      <c r="A86" s="27">
        <v>41759</v>
      </c>
      <c r="B86" s="32" t="s">
        <v>165</v>
      </c>
      <c r="C86" s="29" t="s">
        <v>483</v>
      </c>
      <c r="D86" s="30" t="s">
        <v>166</v>
      </c>
      <c r="E86" s="30" t="s">
        <v>20</v>
      </c>
      <c r="F86" s="31">
        <v>6</v>
      </c>
      <c r="G86" s="26">
        <v>3569</v>
      </c>
      <c r="H86" s="26">
        <f t="shared" si="1"/>
        <v>21414</v>
      </c>
    </row>
    <row r="87" spans="1:8" x14ac:dyDescent="0.25">
      <c r="A87" s="27">
        <v>41759</v>
      </c>
      <c r="B87" s="32" t="s">
        <v>167</v>
      </c>
      <c r="C87" s="29" t="s">
        <v>483</v>
      </c>
      <c r="D87" s="30" t="s">
        <v>168</v>
      </c>
      <c r="E87" s="30" t="s">
        <v>20</v>
      </c>
      <c r="F87" s="31">
        <v>4</v>
      </c>
      <c r="G87" s="26">
        <v>1896</v>
      </c>
      <c r="H87" s="26">
        <f t="shared" si="1"/>
        <v>7584</v>
      </c>
    </row>
    <row r="88" spans="1:8" x14ac:dyDescent="0.25">
      <c r="A88" s="27">
        <v>41759</v>
      </c>
      <c r="B88" s="32" t="s">
        <v>169</v>
      </c>
      <c r="C88" s="29" t="s">
        <v>483</v>
      </c>
      <c r="D88" s="30" t="s">
        <v>170</v>
      </c>
      <c r="E88" s="30" t="s">
        <v>20</v>
      </c>
      <c r="F88" s="31">
        <v>20</v>
      </c>
      <c r="G88" s="26">
        <v>1032</v>
      </c>
      <c r="H88" s="26">
        <f t="shared" si="1"/>
        <v>20640</v>
      </c>
    </row>
    <row r="89" spans="1:8" x14ac:dyDescent="0.25">
      <c r="A89" s="27">
        <v>41759</v>
      </c>
      <c r="B89" s="32" t="s">
        <v>171</v>
      </c>
      <c r="C89" s="29" t="s">
        <v>483</v>
      </c>
      <c r="D89" s="30" t="s">
        <v>172</v>
      </c>
      <c r="E89" s="30" t="s">
        <v>20</v>
      </c>
      <c r="F89" s="31">
        <v>21</v>
      </c>
      <c r="G89" s="26">
        <v>985.15</v>
      </c>
      <c r="H89" s="26">
        <f t="shared" si="1"/>
        <v>20688.149999999998</v>
      </c>
    </row>
    <row r="90" spans="1:8" x14ac:dyDescent="0.25">
      <c r="A90" s="27">
        <v>41759</v>
      </c>
      <c r="B90" s="32" t="s">
        <v>173</v>
      </c>
      <c r="C90" s="29" t="s">
        <v>483</v>
      </c>
      <c r="D90" s="30" t="s">
        <v>174</v>
      </c>
      <c r="E90" s="30" t="s">
        <v>20</v>
      </c>
      <c r="F90" s="31">
        <v>20</v>
      </c>
      <c r="G90" s="26">
        <v>895.59</v>
      </c>
      <c r="H90" s="26">
        <f t="shared" si="1"/>
        <v>17911.8</v>
      </c>
    </row>
    <row r="91" spans="1:8" x14ac:dyDescent="0.25">
      <c r="A91" s="27">
        <v>41759</v>
      </c>
      <c r="B91" s="32" t="s">
        <v>175</v>
      </c>
      <c r="C91" s="29" t="s">
        <v>483</v>
      </c>
      <c r="D91" s="30" t="s">
        <v>176</v>
      </c>
      <c r="E91" s="30" t="s">
        <v>20</v>
      </c>
      <c r="F91" s="31">
        <v>4</v>
      </c>
      <c r="G91" s="26">
        <v>1332</v>
      </c>
      <c r="H91" s="26">
        <f t="shared" si="1"/>
        <v>5328</v>
      </c>
    </row>
    <row r="92" spans="1:8" x14ac:dyDescent="0.25">
      <c r="A92" s="27">
        <v>41759</v>
      </c>
      <c r="B92" s="32" t="s">
        <v>177</v>
      </c>
      <c r="C92" s="29" t="s">
        <v>483</v>
      </c>
      <c r="D92" s="30" t="s">
        <v>178</v>
      </c>
      <c r="E92" s="30" t="s">
        <v>20</v>
      </c>
      <c r="F92" s="31">
        <v>7</v>
      </c>
      <c r="G92" s="26">
        <v>4562.1499999999996</v>
      </c>
      <c r="H92" s="26">
        <f t="shared" si="1"/>
        <v>31935.049999999996</v>
      </c>
    </row>
    <row r="93" spans="1:8" x14ac:dyDescent="0.25">
      <c r="A93" s="27">
        <v>41759</v>
      </c>
      <c r="B93" s="34" t="s">
        <v>179</v>
      </c>
      <c r="C93" s="29" t="s">
        <v>483</v>
      </c>
      <c r="D93" s="30" t="s">
        <v>180</v>
      </c>
      <c r="E93" s="30" t="s">
        <v>20</v>
      </c>
      <c r="F93" s="31">
        <v>12</v>
      </c>
      <c r="G93" s="26">
        <v>1125</v>
      </c>
      <c r="H93" s="26">
        <f t="shared" si="1"/>
        <v>13500</v>
      </c>
    </row>
    <row r="94" spans="1:8" x14ac:dyDescent="0.25">
      <c r="A94" s="27">
        <v>42501</v>
      </c>
      <c r="B94" s="34" t="s">
        <v>181</v>
      </c>
      <c r="C94" s="29" t="s">
        <v>328</v>
      </c>
      <c r="D94" s="30" t="s">
        <v>182</v>
      </c>
      <c r="E94" s="30" t="s">
        <v>20</v>
      </c>
      <c r="F94" s="31">
        <v>6</v>
      </c>
      <c r="G94" s="26">
        <v>3812</v>
      </c>
      <c r="H94" s="26">
        <f t="shared" si="1"/>
        <v>22872</v>
      </c>
    </row>
    <row r="95" spans="1:8" x14ac:dyDescent="0.25">
      <c r="A95" s="27">
        <v>41759</v>
      </c>
      <c r="B95" s="34" t="s">
        <v>183</v>
      </c>
      <c r="C95" s="29" t="s">
        <v>483</v>
      </c>
      <c r="D95" s="30" t="s">
        <v>184</v>
      </c>
      <c r="E95" s="30" t="s">
        <v>20</v>
      </c>
      <c r="F95" s="31">
        <v>12</v>
      </c>
      <c r="G95" s="26">
        <v>610.5</v>
      </c>
      <c r="H95" s="26">
        <f t="shared" si="1"/>
        <v>7326</v>
      </c>
    </row>
    <row r="96" spans="1:8" x14ac:dyDescent="0.25">
      <c r="A96" s="27">
        <v>42124</v>
      </c>
      <c r="B96" s="34" t="s">
        <v>185</v>
      </c>
      <c r="C96" s="29" t="s">
        <v>326</v>
      </c>
      <c r="D96" s="30" t="s">
        <v>186</v>
      </c>
      <c r="E96" s="30" t="s">
        <v>20</v>
      </c>
      <c r="F96" s="31">
        <v>2</v>
      </c>
      <c r="G96" s="26">
        <v>2800.85</v>
      </c>
      <c r="H96" s="26">
        <f t="shared" si="1"/>
        <v>5601.7</v>
      </c>
    </row>
    <row r="97" spans="1:8" x14ac:dyDescent="0.25">
      <c r="A97" s="27">
        <v>42124</v>
      </c>
      <c r="B97" s="34" t="s">
        <v>187</v>
      </c>
      <c r="C97" s="29" t="s">
        <v>326</v>
      </c>
      <c r="D97" s="30" t="s">
        <v>188</v>
      </c>
      <c r="E97" s="30" t="s">
        <v>20</v>
      </c>
      <c r="F97" s="31">
        <v>8</v>
      </c>
      <c r="G97" s="26">
        <v>1400</v>
      </c>
      <c r="H97" s="26">
        <f t="shared" si="1"/>
        <v>11200</v>
      </c>
    </row>
    <row r="98" spans="1:8" x14ac:dyDescent="0.25">
      <c r="A98" s="27">
        <v>42124</v>
      </c>
      <c r="B98" s="34" t="s">
        <v>189</v>
      </c>
      <c r="C98" s="29" t="s">
        <v>326</v>
      </c>
      <c r="D98" s="30" t="s">
        <v>190</v>
      </c>
      <c r="E98" s="30" t="s">
        <v>20</v>
      </c>
      <c r="F98" s="31">
        <v>22</v>
      </c>
      <c r="G98" s="26">
        <v>3314</v>
      </c>
      <c r="H98" s="26">
        <f t="shared" si="1"/>
        <v>72908</v>
      </c>
    </row>
    <row r="99" spans="1:8" x14ac:dyDescent="0.25">
      <c r="A99" s="27">
        <v>42124</v>
      </c>
      <c r="B99" s="34" t="s">
        <v>191</v>
      </c>
      <c r="C99" s="29" t="s">
        <v>326</v>
      </c>
      <c r="D99" s="30" t="s">
        <v>192</v>
      </c>
      <c r="E99" s="30" t="s">
        <v>20</v>
      </c>
      <c r="F99" s="31">
        <v>3</v>
      </c>
      <c r="G99" s="26">
        <v>2795.5</v>
      </c>
      <c r="H99" s="26">
        <f t="shared" si="1"/>
        <v>8386.5</v>
      </c>
    </row>
    <row r="100" spans="1:8" x14ac:dyDescent="0.25">
      <c r="A100" s="27">
        <v>42124</v>
      </c>
      <c r="B100" s="34" t="s">
        <v>193</v>
      </c>
      <c r="C100" s="29" t="s">
        <v>326</v>
      </c>
      <c r="D100" s="30" t="s">
        <v>194</v>
      </c>
      <c r="E100" s="30" t="s">
        <v>20</v>
      </c>
      <c r="F100" s="31">
        <v>4</v>
      </c>
      <c r="G100" s="26">
        <v>3141</v>
      </c>
      <c r="H100" s="26">
        <f t="shared" si="1"/>
        <v>12564</v>
      </c>
    </row>
    <row r="101" spans="1:8" x14ac:dyDescent="0.25">
      <c r="A101" s="27">
        <v>42124</v>
      </c>
      <c r="B101" s="34" t="s">
        <v>195</v>
      </c>
      <c r="C101" s="29" t="s">
        <v>326</v>
      </c>
      <c r="D101" s="30" t="s">
        <v>196</v>
      </c>
      <c r="E101" s="30" t="s">
        <v>20</v>
      </c>
      <c r="F101" s="31">
        <v>23</v>
      </c>
      <c r="G101" s="26">
        <v>2123</v>
      </c>
      <c r="H101" s="26">
        <f t="shared" si="1"/>
        <v>48829</v>
      </c>
    </row>
    <row r="102" spans="1:8" x14ac:dyDescent="0.25">
      <c r="A102" s="27">
        <v>42124</v>
      </c>
      <c r="B102" s="34" t="s">
        <v>197</v>
      </c>
      <c r="C102" s="29" t="s">
        <v>326</v>
      </c>
      <c r="D102" s="30" t="s">
        <v>198</v>
      </c>
      <c r="E102" s="30" t="s">
        <v>20</v>
      </c>
      <c r="F102" s="31">
        <v>2</v>
      </c>
      <c r="G102" s="26">
        <v>4895</v>
      </c>
      <c r="H102" s="26">
        <f t="shared" si="1"/>
        <v>9790</v>
      </c>
    </row>
    <row r="103" spans="1:8" x14ac:dyDescent="0.25">
      <c r="A103" s="27">
        <v>42124</v>
      </c>
      <c r="B103" s="34" t="s">
        <v>199</v>
      </c>
      <c r="C103" s="29" t="s">
        <v>326</v>
      </c>
      <c r="D103" s="30" t="s">
        <v>200</v>
      </c>
      <c r="E103" s="30" t="s">
        <v>20</v>
      </c>
      <c r="F103" s="31">
        <v>1</v>
      </c>
      <c r="G103" s="26">
        <v>2354</v>
      </c>
      <c r="H103" s="26">
        <f t="shared" si="1"/>
        <v>2354</v>
      </c>
    </row>
    <row r="104" spans="1:8" x14ac:dyDescent="0.25">
      <c r="A104" s="27">
        <v>42124</v>
      </c>
      <c r="B104" s="34" t="s">
        <v>201</v>
      </c>
      <c r="C104" s="29" t="s">
        <v>326</v>
      </c>
      <c r="D104" s="30" t="s">
        <v>202</v>
      </c>
      <c r="E104" s="30" t="s">
        <v>20</v>
      </c>
      <c r="F104" s="31">
        <v>24</v>
      </c>
      <c r="G104" s="26">
        <v>3895</v>
      </c>
      <c r="H104" s="26">
        <f t="shared" si="1"/>
        <v>93480</v>
      </c>
    </row>
    <row r="105" spans="1:8" x14ac:dyDescent="0.25">
      <c r="A105" s="27">
        <v>42124</v>
      </c>
      <c r="B105" s="34" t="s">
        <v>203</v>
      </c>
      <c r="C105" s="29" t="s">
        <v>326</v>
      </c>
      <c r="D105" s="30" t="s">
        <v>204</v>
      </c>
      <c r="E105" s="30" t="s">
        <v>20</v>
      </c>
      <c r="F105" s="31">
        <v>2</v>
      </c>
      <c r="G105" s="26">
        <v>4898.5</v>
      </c>
      <c r="H105" s="26">
        <f t="shared" si="1"/>
        <v>9797</v>
      </c>
    </row>
    <row r="106" spans="1:8" x14ac:dyDescent="0.25">
      <c r="A106" s="27">
        <v>42229</v>
      </c>
      <c r="B106" s="34" t="s">
        <v>205</v>
      </c>
      <c r="C106" s="29" t="s">
        <v>326</v>
      </c>
      <c r="D106" s="30" t="s">
        <v>206</v>
      </c>
      <c r="E106" s="30" t="s">
        <v>20</v>
      </c>
      <c r="F106" s="31">
        <v>7</v>
      </c>
      <c r="G106" s="26">
        <v>3719</v>
      </c>
      <c r="H106" s="26">
        <f t="shared" si="1"/>
        <v>26033</v>
      </c>
    </row>
    <row r="107" spans="1:8" x14ac:dyDescent="0.25">
      <c r="A107" s="27">
        <v>43434</v>
      </c>
      <c r="B107" s="32" t="s">
        <v>207</v>
      </c>
      <c r="C107" s="29" t="s">
        <v>334</v>
      </c>
      <c r="D107" s="30" t="s">
        <v>208</v>
      </c>
      <c r="E107" s="30" t="s">
        <v>20</v>
      </c>
      <c r="F107" s="31">
        <v>1</v>
      </c>
      <c r="G107" s="26">
        <v>24.14</v>
      </c>
      <c r="H107" s="26">
        <f t="shared" si="1"/>
        <v>24.14</v>
      </c>
    </row>
    <row r="108" spans="1:8" x14ac:dyDescent="0.25">
      <c r="A108" s="27">
        <v>43434</v>
      </c>
      <c r="B108" s="32" t="s">
        <v>209</v>
      </c>
      <c r="C108" s="29" t="s">
        <v>334</v>
      </c>
      <c r="D108" s="30" t="s">
        <v>210</v>
      </c>
      <c r="E108" s="30" t="s">
        <v>20</v>
      </c>
      <c r="F108" s="31">
        <v>43</v>
      </c>
      <c r="G108" s="26">
        <v>5568.74</v>
      </c>
      <c r="H108" s="26">
        <f t="shared" si="1"/>
        <v>239455.81999999998</v>
      </c>
    </row>
    <row r="109" spans="1:8" x14ac:dyDescent="0.25">
      <c r="A109" s="27">
        <v>43434</v>
      </c>
      <c r="B109" s="32" t="s">
        <v>211</v>
      </c>
      <c r="C109" s="29" t="s">
        <v>334</v>
      </c>
      <c r="D109" s="30" t="s">
        <v>212</v>
      </c>
      <c r="E109" s="30" t="s">
        <v>20</v>
      </c>
      <c r="F109" s="31">
        <v>77</v>
      </c>
      <c r="G109" s="26">
        <v>160.79</v>
      </c>
      <c r="H109" s="26">
        <f t="shared" si="1"/>
        <v>12380.83</v>
      </c>
    </row>
    <row r="110" spans="1:8" x14ac:dyDescent="0.25">
      <c r="A110" s="27">
        <v>43434</v>
      </c>
      <c r="B110" s="32" t="s">
        <v>213</v>
      </c>
      <c r="C110" s="29" t="s">
        <v>334</v>
      </c>
      <c r="D110" s="30" t="s">
        <v>214</v>
      </c>
      <c r="E110" s="30" t="s">
        <v>20</v>
      </c>
      <c r="F110" s="31">
        <v>78</v>
      </c>
      <c r="G110" s="26">
        <v>219.19</v>
      </c>
      <c r="H110" s="26">
        <f t="shared" si="1"/>
        <v>17096.82</v>
      </c>
    </row>
    <row r="111" spans="1:8" x14ac:dyDescent="0.25">
      <c r="A111" s="27">
        <v>43434</v>
      </c>
      <c r="B111" s="32" t="s">
        <v>215</v>
      </c>
      <c r="C111" s="29" t="s">
        <v>334</v>
      </c>
      <c r="D111" s="30" t="s">
        <v>216</v>
      </c>
      <c r="E111" s="30" t="s">
        <v>20</v>
      </c>
      <c r="F111" s="31">
        <v>4</v>
      </c>
      <c r="G111" s="26">
        <v>3157.66</v>
      </c>
      <c r="H111" s="26">
        <f t="shared" si="1"/>
        <v>12630.64</v>
      </c>
    </row>
    <row r="112" spans="1:8" x14ac:dyDescent="0.25">
      <c r="A112" s="27">
        <v>43434</v>
      </c>
      <c r="B112" s="32" t="s">
        <v>217</v>
      </c>
      <c r="C112" s="29" t="s">
        <v>334</v>
      </c>
      <c r="D112" s="30" t="s">
        <v>218</v>
      </c>
      <c r="E112" s="30" t="s">
        <v>20</v>
      </c>
      <c r="F112" s="31">
        <v>4</v>
      </c>
      <c r="G112" s="26">
        <v>3157.66</v>
      </c>
      <c r="H112" s="26">
        <f t="shared" si="1"/>
        <v>12630.64</v>
      </c>
    </row>
    <row r="113" spans="1:11" x14ac:dyDescent="0.25">
      <c r="A113" s="27">
        <v>43434</v>
      </c>
      <c r="B113" s="32" t="s">
        <v>219</v>
      </c>
      <c r="C113" s="29" t="s">
        <v>334</v>
      </c>
      <c r="D113" s="30" t="s">
        <v>220</v>
      </c>
      <c r="E113" s="30" t="s">
        <v>221</v>
      </c>
      <c r="F113" s="31">
        <v>3</v>
      </c>
      <c r="G113" s="26">
        <v>8223.2000000000007</v>
      </c>
      <c r="H113" s="26">
        <f t="shared" si="1"/>
        <v>24669.600000000002</v>
      </c>
    </row>
    <row r="114" spans="1:11" x14ac:dyDescent="0.25">
      <c r="A114" s="27">
        <v>43434</v>
      </c>
      <c r="B114" s="32" t="s">
        <v>222</v>
      </c>
      <c r="C114" s="29" t="s">
        <v>334</v>
      </c>
      <c r="D114" s="30" t="s">
        <v>223</v>
      </c>
      <c r="E114" s="30" t="s">
        <v>221</v>
      </c>
      <c r="F114" s="31">
        <v>2</v>
      </c>
      <c r="G114" s="26">
        <v>12249.438</v>
      </c>
      <c r="H114" s="26">
        <f t="shared" si="1"/>
        <v>24498.876</v>
      </c>
    </row>
    <row r="115" spans="1:11" x14ac:dyDescent="0.25">
      <c r="A115" s="27">
        <v>43434</v>
      </c>
      <c r="B115" s="32" t="s">
        <v>224</v>
      </c>
      <c r="C115" s="29" t="s">
        <v>334</v>
      </c>
      <c r="D115" s="30" t="s">
        <v>225</v>
      </c>
      <c r="E115" s="30" t="s">
        <v>20</v>
      </c>
      <c r="F115" s="31">
        <v>2</v>
      </c>
      <c r="G115" s="26">
        <v>12249.44</v>
      </c>
      <c r="H115" s="26">
        <f t="shared" si="1"/>
        <v>24498.880000000001</v>
      </c>
    </row>
    <row r="116" spans="1:11" x14ac:dyDescent="0.25">
      <c r="A116" s="27">
        <v>43434</v>
      </c>
      <c r="B116" s="32" t="s">
        <v>226</v>
      </c>
      <c r="C116" s="29" t="s">
        <v>334</v>
      </c>
      <c r="D116" s="30" t="s">
        <v>227</v>
      </c>
      <c r="E116" s="30" t="s">
        <v>221</v>
      </c>
      <c r="F116" s="31">
        <v>1</v>
      </c>
      <c r="G116" s="26">
        <v>15889.49</v>
      </c>
      <c r="H116" s="26">
        <f t="shared" si="1"/>
        <v>15889.49</v>
      </c>
    </row>
    <row r="117" spans="1:11" x14ac:dyDescent="0.25">
      <c r="A117" s="27">
        <v>43434</v>
      </c>
      <c r="B117" s="32" t="s">
        <v>228</v>
      </c>
      <c r="C117" s="29" t="s">
        <v>334</v>
      </c>
      <c r="D117" s="30" t="s">
        <v>229</v>
      </c>
      <c r="E117" s="30" t="s">
        <v>20</v>
      </c>
      <c r="F117" s="31">
        <v>1</v>
      </c>
      <c r="G117" s="26">
        <v>9.57</v>
      </c>
      <c r="H117" s="26">
        <f t="shared" si="1"/>
        <v>9.57</v>
      </c>
    </row>
    <row r="118" spans="1:11" x14ac:dyDescent="0.25">
      <c r="A118" s="27">
        <v>43434</v>
      </c>
      <c r="B118" s="32" t="s">
        <v>219</v>
      </c>
      <c r="C118" s="29" t="s">
        <v>334</v>
      </c>
      <c r="D118" s="30" t="s">
        <v>230</v>
      </c>
      <c r="E118" s="30" t="s">
        <v>20</v>
      </c>
      <c r="F118" s="31">
        <v>1</v>
      </c>
      <c r="G118" s="26">
        <v>8223.2000000000007</v>
      </c>
      <c r="H118" s="26">
        <f t="shared" si="1"/>
        <v>8223.2000000000007</v>
      </c>
    </row>
    <row r="119" spans="1:11" x14ac:dyDescent="0.25">
      <c r="A119" s="27">
        <v>42978</v>
      </c>
      <c r="B119" s="32" t="s">
        <v>231</v>
      </c>
      <c r="C119" s="29" t="s">
        <v>330</v>
      </c>
      <c r="D119" s="30" t="s">
        <v>232</v>
      </c>
      <c r="E119" s="30" t="s">
        <v>111</v>
      </c>
      <c r="F119" s="31">
        <v>45</v>
      </c>
      <c r="G119" s="26">
        <v>46</v>
      </c>
      <c r="H119" s="26">
        <f t="shared" si="1"/>
        <v>2070</v>
      </c>
    </row>
    <row r="120" spans="1:11" x14ac:dyDescent="0.25">
      <c r="A120" s="27">
        <v>42199</v>
      </c>
      <c r="B120" s="32" t="s">
        <v>233</v>
      </c>
      <c r="C120" s="29" t="s">
        <v>326</v>
      </c>
      <c r="D120" s="30" t="s">
        <v>234</v>
      </c>
      <c r="E120" s="30" t="s">
        <v>20</v>
      </c>
      <c r="F120" s="31">
        <v>78</v>
      </c>
      <c r="G120" s="26">
        <v>1989.6</v>
      </c>
      <c r="H120" s="26">
        <f t="shared" si="1"/>
        <v>155188.79999999999</v>
      </c>
    </row>
    <row r="121" spans="1:11" x14ac:dyDescent="0.25">
      <c r="A121" s="27">
        <v>42473</v>
      </c>
      <c r="B121" s="32" t="s">
        <v>235</v>
      </c>
      <c r="C121" s="29" t="s">
        <v>328</v>
      </c>
      <c r="D121" s="30" t="s">
        <v>236</v>
      </c>
      <c r="E121" s="30" t="s">
        <v>20</v>
      </c>
      <c r="F121" s="31">
        <v>7</v>
      </c>
      <c r="G121" s="26">
        <v>2246.5700000000002</v>
      </c>
      <c r="H121" s="26">
        <f t="shared" si="1"/>
        <v>15725.990000000002</v>
      </c>
    </row>
    <row r="122" spans="1:11" x14ac:dyDescent="0.25">
      <c r="A122" s="27">
        <v>42473</v>
      </c>
      <c r="B122" s="32" t="s">
        <v>237</v>
      </c>
      <c r="C122" s="29" t="s">
        <v>328</v>
      </c>
      <c r="D122" s="30" t="s">
        <v>238</v>
      </c>
      <c r="E122" s="30" t="s">
        <v>221</v>
      </c>
      <c r="F122" s="31">
        <v>4</v>
      </c>
      <c r="G122" s="26">
        <v>42732.83</v>
      </c>
      <c r="H122" s="26">
        <f t="shared" si="1"/>
        <v>170931.32</v>
      </c>
    </row>
    <row r="123" spans="1:11" ht="15.75" x14ac:dyDescent="0.25">
      <c r="A123" s="35"/>
      <c r="B123" s="32" t="s">
        <v>239</v>
      </c>
      <c r="C123" s="36"/>
      <c r="D123" s="30" t="s">
        <v>240</v>
      </c>
      <c r="E123" s="30" t="s">
        <v>20</v>
      </c>
      <c r="F123" s="31">
        <v>52</v>
      </c>
      <c r="G123" s="26">
        <v>2183</v>
      </c>
      <c r="H123" s="26">
        <f t="shared" si="1"/>
        <v>113516</v>
      </c>
    </row>
    <row r="124" spans="1:11" x14ac:dyDescent="0.25">
      <c r="A124" s="35"/>
      <c r="B124" s="32"/>
      <c r="C124" s="37"/>
      <c r="D124" s="38"/>
      <c r="E124" s="38"/>
      <c r="F124" s="39"/>
      <c r="G124" s="40"/>
      <c r="H124" s="41">
        <f t="shared" si="1"/>
        <v>0</v>
      </c>
    </row>
    <row r="125" spans="1:11" ht="15.75" thickBot="1" x14ac:dyDescent="0.3">
      <c r="A125" s="42"/>
      <c r="B125" s="42"/>
      <c r="C125" s="42"/>
      <c r="D125" s="42"/>
      <c r="E125" s="43"/>
      <c r="F125" s="43"/>
      <c r="G125" s="44"/>
      <c r="H125" s="45">
        <f>SUM(H14:H124)</f>
        <v>2845246.3460000004</v>
      </c>
      <c r="J125" s="46"/>
      <c r="K125" s="47"/>
    </row>
    <row r="126" spans="1:11" ht="15.75" thickBot="1" x14ac:dyDescent="0.3">
      <c r="A126" s="48"/>
      <c r="B126" s="48"/>
      <c r="C126" s="48"/>
      <c r="D126" s="48"/>
      <c r="E126" s="1"/>
      <c r="F126" s="1"/>
      <c r="G126" s="2"/>
      <c r="H126" s="49" t="s">
        <v>241</v>
      </c>
      <c r="J126" s="3"/>
      <c r="K126" s="4"/>
    </row>
    <row r="127" spans="1:11" x14ac:dyDescent="0.25">
      <c r="A127" s="48"/>
      <c r="B127" s="48"/>
      <c r="C127" s="48"/>
      <c r="D127" s="48"/>
      <c r="E127" s="1"/>
      <c r="F127" s="1"/>
      <c r="G127" s="2"/>
      <c r="H127" s="1"/>
      <c r="I127" s="1"/>
      <c r="J127" s="50"/>
      <c r="K127" s="4"/>
    </row>
    <row r="128" spans="1:11" x14ac:dyDescent="0.25">
      <c r="A128" s="48"/>
      <c r="B128" s="48"/>
      <c r="C128" s="48"/>
      <c r="D128" s="48"/>
      <c r="E128" s="1"/>
      <c r="F128" s="1"/>
      <c r="G128" s="2"/>
      <c r="H128" s="1"/>
      <c r="I128" s="1"/>
      <c r="J128" s="50"/>
      <c r="K128" s="4"/>
    </row>
    <row r="129" spans="1:11" ht="18.75" x14ac:dyDescent="0.3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</row>
    <row r="130" spans="1:11" ht="16.5" thickBo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</row>
    <row r="131" spans="1:11" ht="51.75" thickBot="1" x14ac:dyDescent="0.3">
      <c r="A131" s="16" t="s">
        <v>10</v>
      </c>
      <c r="B131" s="52" t="s">
        <v>11</v>
      </c>
      <c r="C131" s="16" t="s">
        <v>12</v>
      </c>
      <c r="D131" s="16" t="s">
        <v>13</v>
      </c>
      <c r="E131" s="16" t="s">
        <v>14</v>
      </c>
      <c r="F131" s="16" t="s">
        <v>15</v>
      </c>
      <c r="G131" s="16" t="s">
        <v>16</v>
      </c>
      <c r="H131" s="16" t="s">
        <v>17</v>
      </c>
      <c r="I131" s="16" t="s">
        <v>242</v>
      </c>
    </row>
    <row r="132" spans="1:11" x14ac:dyDescent="0.25">
      <c r="A132" s="53">
        <v>43405</v>
      </c>
      <c r="B132" s="54" t="s">
        <v>243</v>
      </c>
      <c r="C132" s="29" t="s">
        <v>334</v>
      </c>
      <c r="D132" s="30" t="s">
        <v>244</v>
      </c>
      <c r="E132" s="30" t="s">
        <v>20</v>
      </c>
      <c r="F132" s="31">
        <v>12</v>
      </c>
      <c r="G132" s="26">
        <v>6667</v>
      </c>
      <c r="H132" s="26">
        <f t="shared" ref="H132:H136" si="2">F132*G132</f>
        <v>80004</v>
      </c>
      <c r="I132" s="55" t="s">
        <v>245</v>
      </c>
    </row>
    <row r="133" spans="1:11" x14ac:dyDescent="0.25">
      <c r="A133" s="53">
        <v>43405</v>
      </c>
      <c r="B133" s="54" t="s">
        <v>246</v>
      </c>
      <c r="C133" s="29" t="s">
        <v>334</v>
      </c>
      <c r="D133" s="30" t="s">
        <v>247</v>
      </c>
      <c r="E133" s="30" t="s">
        <v>248</v>
      </c>
      <c r="F133" s="31">
        <v>5</v>
      </c>
      <c r="G133" s="26">
        <v>2000.1</v>
      </c>
      <c r="H133" s="26">
        <f t="shared" si="2"/>
        <v>10000.5</v>
      </c>
      <c r="I133" s="56" t="s">
        <v>245</v>
      </c>
    </row>
    <row r="134" spans="1:11" x14ac:dyDescent="0.25">
      <c r="A134" s="53">
        <v>43405</v>
      </c>
      <c r="B134" s="54" t="s">
        <v>249</v>
      </c>
      <c r="C134" s="29" t="s">
        <v>334</v>
      </c>
      <c r="D134" s="30" t="s">
        <v>250</v>
      </c>
      <c r="E134" s="30" t="s">
        <v>20</v>
      </c>
      <c r="F134" s="31">
        <v>6</v>
      </c>
      <c r="G134" s="26">
        <v>8201</v>
      </c>
      <c r="H134" s="26">
        <f t="shared" si="2"/>
        <v>49206</v>
      </c>
      <c r="I134" s="56" t="s">
        <v>245</v>
      </c>
    </row>
    <row r="135" spans="1:11" x14ac:dyDescent="0.25">
      <c r="A135" s="35">
        <v>43434</v>
      </c>
      <c r="B135" s="54" t="s">
        <v>251</v>
      </c>
      <c r="C135" s="29" t="s">
        <v>334</v>
      </c>
      <c r="D135" s="30" t="s">
        <v>252</v>
      </c>
      <c r="E135" s="30" t="s">
        <v>20</v>
      </c>
      <c r="F135" s="31">
        <v>9</v>
      </c>
      <c r="G135" s="26">
        <v>11322.1</v>
      </c>
      <c r="H135" s="26">
        <f t="shared" si="2"/>
        <v>101898.90000000001</v>
      </c>
      <c r="I135" s="56" t="s">
        <v>253</v>
      </c>
    </row>
    <row r="136" spans="1:11" x14ac:dyDescent="0.25">
      <c r="A136" s="35">
        <v>43434</v>
      </c>
      <c r="B136" s="54" t="s">
        <v>254</v>
      </c>
      <c r="C136" s="29" t="s">
        <v>334</v>
      </c>
      <c r="D136" s="30" t="s">
        <v>255</v>
      </c>
      <c r="E136" s="30" t="s">
        <v>221</v>
      </c>
      <c r="F136" s="31">
        <v>10</v>
      </c>
      <c r="G136" s="26">
        <v>17641</v>
      </c>
      <c r="H136" s="26">
        <f t="shared" si="2"/>
        <v>176410</v>
      </c>
      <c r="I136" s="56" t="s">
        <v>253</v>
      </c>
    </row>
    <row r="137" spans="1:11" ht="16.5" thickBot="1" x14ac:dyDescent="0.3">
      <c r="A137" s="48"/>
      <c r="B137" s="48"/>
      <c r="C137" s="48"/>
      <c r="D137" s="48"/>
      <c r="E137" s="1"/>
      <c r="F137" s="1"/>
      <c r="G137" s="2"/>
      <c r="H137" s="57">
        <f>SUM(H132:H136)</f>
        <v>417519.4</v>
      </c>
      <c r="J137" s="3"/>
      <c r="K137" s="4"/>
    </row>
    <row r="138" spans="1:11" x14ac:dyDescent="0.25">
      <c r="A138" s="48"/>
      <c r="B138" s="48"/>
      <c r="C138" s="48"/>
      <c r="D138" s="48"/>
      <c r="E138" s="1"/>
      <c r="F138" s="1"/>
      <c r="G138" s="2"/>
      <c r="H138" s="1"/>
      <c r="I138" s="58"/>
      <c r="J138" s="3"/>
      <c r="K138" s="4"/>
    </row>
    <row r="139" spans="1:11" x14ac:dyDescent="0.25">
      <c r="A139" s="48"/>
      <c r="B139" s="48"/>
      <c r="C139" s="48"/>
      <c r="D139" s="48"/>
      <c r="E139" s="1"/>
      <c r="F139" s="1"/>
      <c r="G139" s="2"/>
      <c r="H139" s="1"/>
      <c r="I139" s="58"/>
      <c r="J139" s="3"/>
      <c r="K139" s="4"/>
    </row>
    <row r="140" spans="1:11" ht="18.75" x14ac:dyDescent="0.3">
      <c r="D140" s="59" t="s">
        <v>256</v>
      </c>
      <c r="E140" s="59"/>
      <c r="F140" s="59"/>
      <c r="G140" s="59"/>
      <c r="H140" s="59"/>
      <c r="I140" s="59"/>
      <c r="J140" s="59"/>
      <c r="K140" s="59"/>
    </row>
    <row r="141" spans="1:11" ht="15.75" thickBot="1" x14ac:dyDescent="0.3">
      <c r="A141" s="4"/>
      <c r="C141" s="4"/>
      <c r="E141" s="4"/>
      <c r="G141" s="4"/>
      <c r="I141" s="4"/>
      <c r="K141" s="4"/>
    </row>
    <row r="142" spans="1:11" ht="51.75" thickBot="1" x14ac:dyDescent="0.3">
      <c r="A142" s="16" t="s">
        <v>10</v>
      </c>
      <c r="B142" s="52" t="s">
        <v>11</v>
      </c>
      <c r="C142" s="52" t="s">
        <v>12</v>
      </c>
      <c r="D142" s="60" t="s">
        <v>13</v>
      </c>
      <c r="E142" s="60" t="s">
        <v>14</v>
      </c>
      <c r="F142" s="61" t="s">
        <v>15</v>
      </c>
      <c r="G142" s="62" t="s">
        <v>16</v>
      </c>
      <c r="H142" s="63" t="s">
        <v>17</v>
      </c>
      <c r="I142" s="64" t="s">
        <v>242</v>
      </c>
    </row>
    <row r="143" spans="1:11" x14ac:dyDescent="0.25">
      <c r="A143" s="35">
        <v>43405</v>
      </c>
      <c r="B143" s="32" t="s">
        <v>257</v>
      </c>
      <c r="C143" s="29" t="s">
        <v>334</v>
      </c>
      <c r="D143" s="30" t="s">
        <v>258</v>
      </c>
      <c r="E143" s="30" t="s">
        <v>20</v>
      </c>
      <c r="F143" s="31">
        <v>12</v>
      </c>
      <c r="G143" s="26">
        <v>531</v>
      </c>
      <c r="H143" s="26">
        <f t="shared" ref="H143" si="3">F143*G143</f>
        <v>6372</v>
      </c>
      <c r="I143" s="55" t="s">
        <v>253</v>
      </c>
    </row>
    <row r="144" spans="1:11" ht="15.75" thickBot="1" x14ac:dyDescent="0.3">
      <c r="A144" s="48"/>
      <c r="B144" s="48"/>
      <c r="C144" s="48"/>
      <c r="D144" s="48"/>
      <c r="E144" s="1"/>
      <c r="F144" s="1"/>
      <c r="G144" s="2"/>
      <c r="H144" s="45">
        <f>SUM(H143)</f>
        <v>6372</v>
      </c>
      <c r="J144" s="3"/>
      <c r="K144" s="4"/>
    </row>
    <row r="145" spans="1:11" x14ac:dyDescent="0.25">
      <c r="A145" s="48"/>
      <c r="B145" s="48"/>
      <c r="C145" s="48"/>
      <c r="D145" s="48"/>
      <c r="E145" s="1"/>
      <c r="F145" s="1"/>
      <c r="G145" s="2"/>
      <c r="H145" s="1"/>
      <c r="I145" s="58"/>
      <c r="J145" s="3"/>
      <c r="K145" s="4"/>
    </row>
    <row r="146" spans="1:11" x14ac:dyDescent="0.25">
      <c r="A146" s="48"/>
      <c r="B146" s="48"/>
      <c r="C146" s="48"/>
      <c r="D146" s="48"/>
      <c r="E146" s="1"/>
      <c r="F146" s="1"/>
      <c r="G146" s="2"/>
      <c r="H146" s="1"/>
      <c r="I146" s="58"/>
      <c r="J146" s="3"/>
      <c r="K146" s="4"/>
    </row>
    <row r="147" spans="1:11" ht="18.75" x14ac:dyDescent="0.3">
      <c r="A147" s="59" t="s">
        <v>259</v>
      </c>
      <c r="B147" s="59"/>
      <c r="C147" s="59"/>
      <c r="D147" s="59"/>
      <c r="E147" s="59"/>
      <c r="F147" s="59"/>
      <c r="G147" s="59"/>
      <c r="H147" s="59"/>
      <c r="I147" s="59"/>
      <c r="J147" s="3"/>
      <c r="K147" s="4"/>
    </row>
    <row r="148" spans="1:11" x14ac:dyDescent="0.25">
      <c r="A148" s="1"/>
      <c r="B148" s="1"/>
      <c r="C148" s="1"/>
      <c r="D148" s="1"/>
      <c r="E148" s="1"/>
      <c r="F148" s="1"/>
      <c r="G148" s="2"/>
      <c r="H148" s="1"/>
      <c r="I148" s="1"/>
      <c r="J148" s="3"/>
      <c r="K148" s="4"/>
    </row>
    <row r="149" spans="1:11" ht="15.75" thickBot="1" x14ac:dyDescent="0.3">
      <c r="A149" s="1"/>
      <c r="B149" s="1"/>
      <c r="C149" s="1"/>
      <c r="D149" s="1"/>
      <c r="E149" s="1"/>
      <c r="F149" s="1"/>
      <c r="G149" s="2"/>
      <c r="H149" s="1"/>
      <c r="I149" s="1"/>
      <c r="J149" s="3"/>
      <c r="K149" s="4"/>
    </row>
    <row r="150" spans="1:11" ht="51.75" thickBot="1" x14ac:dyDescent="0.3">
      <c r="A150" s="16" t="s">
        <v>10</v>
      </c>
      <c r="B150" s="52" t="s">
        <v>11</v>
      </c>
      <c r="C150" s="52" t="s">
        <v>12</v>
      </c>
      <c r="D150" s="60" t="s">
        <v>13</v>
      </c>
      <c r="E150" s="60" t="s">
        <v>14</v>
      </c>
      <c r="F150" s="61" t="s">
        <v>15</v>
      </c>
      <c r="G150" s="62" t="s">
        <v>16</v>
      </c>
      <c r="H150" s="63" t="s">
        <v>17</v>
      </c>
    </row>
    <row r="151" spans="1:11" x14ac:dyDescent="0.25">
      <c r="A151" s="53">
        <v>43279</v>
      </c>
      <c r="B151" s="54">
        <v>100127</v>
      </c>
      <c r="C151" s="29" t="s">
        <v>334</v>
      </c>
      <c r="D151" s="30" t="s">
        <v>260</v>
      </c>
      <c r="E151" s="30" t="s">
        <v>20</v>
      </c>
      <c r="F151" s="31">
        <v>117</v>
      </c>
      <c r="G151" s="26">
        <v>64.900000000000006</v>
      </c>
      <c r="H151" s="26">
        <f t="shared" ref="H151:H183" si="4">F151*G151</f>
        <v>7593.3000000000011</v>
      </c>
    </row>
    <row r="152" spans="1:11" x14ac:dyDescent="0.25">
      <c r="A152" s="53">
        <v>43238</v>
      </c>
      <c r="B152" s="54" t="s">
        <v>261</v>
      </c>
      <c r="C152" s="29" t="s">
        <v>334</v>
      </c>
      <c r="D152" s="30" t="s">
        <v>262</v>
      </c>
      <c r="E152" s="30" t="s">
        <v>20</v>
      </c>
      <c r="F152" s="31">
        <v>262</v>
      </c>
      <c r="G152" s="26">
        <v>188.7</v>
      </c>
      <c r="H152" s="26">
        <f t="shared" si="4"/>
        <v>49439.399999999994</v>
      </c>
    </row>
    <row r="153" spans="1:11" x14ac:dyDescent="0.25">
      <c r="A153" s="53">
        <v>42115</v>
      </c>
      <c r="B153" s="54" t="s">
        <v>263</v>
      </c>
      <c r="C153" s="29" t="s">
        <v>326</v>
      </c>
      <c r="D153" s="30" t="s">
        <v>264</v>
      </c>
      <c r="E153" s="30" t="s">
        <v>20</v>
      </c>
      <c r="F153" s="31">
        <v>38</v>
      </c>
      <c r="G153" s="26">
        <v>78</v>
      </c>
      <c r="H153" s="26">
        <f t="shared" si="4"/>
        <v>2964</v>
      </c>
    </row>
    <row r="154" spans="1:11" x14ac:dyDescent="0.25">
      <c r="A154" s="53">
        <v>42996</v>
      </c>
      <c r="B154" s="54" t="s">
        <v>265</v>
      </c>
      <c r="C154" s="29" t="s">
        <v>330</v>
      </c>
      <c r="D154" s="30" t="s">
        <v>266</v>
      </c>
      <c r="E154" s="30" t="s">
        <v>20</v>
      </c>
      <c r="F154" s="31">
        <v>171</v>
      </c>
      <c r="G154" s="26">
        <v>5</v>
      </c>
      <c r="H154" s="26">
        <f t="shared" si="4"/>
        <v>855</v>
      </c>
    </row>
    <row r="155" spans="1:11" x14ac:dyDescent="0.25">
      <c r="A155" s="53">
        <v>42965</v>
      </c>
      <c r="B155" s="54" t="s">
        <v>267</v>
      </c>
      <c r="C155" s="29" t="s">
        <v>330</v>
      </c>
      <c r="D155" s="30" t="s">
        <v>268</v>
      </c>
      <c r="E155" s="30" t="s">
        <v>20</v>
      </c>
      <c r="F155" s="31">
        <v>69</v>
      </c>
      <c r="G155" s="26">
        <v>42.5</v>
      </c>
      <c r="H155" s="26">
        <f t="shared" si="4"/>
        <v>2932.5</v>
      </c>
    </row>
    <row r="156" spans="1:11" x14ac:dyDescent="0.25">
      <c r="A156" s="53">
        <v>42115</v>
      </c>
      <c r="B156" s="54" t="s">
        <v>269</v>
      </c>
      <c r="C156" s="29" t="s">
        <v>326</v>
      </c>
      <c r="D156" s="30" t="s">
        <v>270</v>
      </c>
      <c r="E156" s="30" t="s">
        <v>271</v>
      </c>
      <c r="F156" s="31">
        <v>68</v>
      </c>
      <c r="G156" s="26">
        <v>440.95</v>
      </c>
      <c r="H156" s="26">
        <f t="shared" si="4"/>
        <v>29984.6</v>
      </c>
    </row>
    <row r="157" spans="1:11" x14ac:dyDescent="0.25">
      <c r="A157" s="53">
        <v>43283</v>
      </c>
      <c r="B157" s="54" t="s">
        <v>272</v>
      </c>
      <c r="C157" s="29" t="s">
        <v>334</v>
      </c>
      <c r="D157" s="30" t="s">
        <v>273</v>
      </c>
      <c r="E157" s="30" t="s">
        <v>20</v>
      </c>
      <c r="F157" s="31">
        <v>1</v>
      </c>
      <c r="G157" s="26">
        <v>141.6</v>
      </c>
      <c r="H157" s="26">
        <f t="shared" si="4"/>
        <v>141.6</v>
      </c>
    </row>
    <row r="158" spans="1:11" x14ac:dyDescent="0.25">
      <c r="A158" s="53">
        <v>42968</v>
      </c>
      <c r="B158" s="54" t="s">
        <v>274</v>
      </c>
      <c r="C158" s="29" t="s">
        <v>330</v>
      </c>
      <c r="D158" s="30" t="s">
        <v>275</v>
      </c>
      <c r="E158" s="30" t="s">
        <v>276</v>
      </c>
      <c r="F158" s="31">
        <v>62</v>
      </c>
      <c r="G158" s="26">
        <v>719.9</v>
      </c>
      <c r="H158" s="26">
        <f t="shared" si="4"/>
        <v>44633.799999999996</v>
      </c>
    </row>
    <row r="159" spans="1:11" x14ac:dyDescent="0.25">
      <c r="A159" s="53">
        <v>43279</v>
      </c>
      <c r="B159" s="54" t="s">
        <v>277</v>
      </c>
      <c r="C159" s="29" t="s">
        <v>334</v>
      </c>
      <c r="D159" s="30" t="s">
        <v>278</v>
      </c>
      <c r="E159" s="30" t="s">
        <v>20</v>
      </c>
      <c r="F159" s="31">
        <v>9</v>
      </c>
      <c r="G159" s="26">
        <v>2714</v>
      </c>
      <c r="H159" s="26">
        <f t="shared" si="4"/>
        <v>24426</v>
      </c>
    </row>
    <row r="160" spans="1:11" x14ac:dyDescent="0.25">
      <c r="A160" s="53">
        <v>42996</v>
      </c>
      <c r="B160" s="54" t="s">
        <v>279</v>
      </c>
      <c r="C160" s="29" t="s">
        <v>330</v>
      </c>
      <c r="D160" s="30" t="s">
        <v>280</v>
      </c>
      <c r="E160" s="30" t="s">
        <v>221</v>
      </c>
      <c r="F160" s="31">
        <v>413</v>
      </c>
      <c r="G160" s="26">
        <v>97.9</v>
      </c>
      <c r="H160" s="26">
        <f t="shared" si="4"/>
        <v>40432.700000000004</v>
      </c>
    </row>
    <row r="161" spans="1:8" x14ac:dyDescent="0.25">
      <c r="A161" s="53">
        <v>42600</v>
      </c>
      <c r="B161" s="54" t="s">
        <v>281</v>
      </c>
      <c r="C161" s="29" t="s">
        <v>328</v>
      </c>
      <c r="D161" s="30" t="s">
        <v>282</v>
      </c>
      <c r="E161" s="30" t="s">
        <v>20</v>
      </c>
      <c r="F161" s="31">
        <v>10</v>
      </c>
      <c r="G161" s="26">
        <v>575</v>
      </c>
      <c r="H161" s="26">
        <f t="shared" si="4"/>
        <v>5750</v>
      </c>
    </row>
    <row r="162" spans="1:8" x14ac:dyDescent="0.25">
      <c r="A162" s="53">
        <v>43279</v>
      </c>
      <c r="B162" s="54" t="s">
        <v>283</v>
      </c>
      <c r="C162" s="29" t="s">
        <v>334</v>
      </c>
      <c r="D162" s="30" t="s">
        <v>284</v>
      </c>
      <c r="E162" s="30" t="s">
        <v>20</v>
      </c>
      <c r="F162" s="31">
        <v>12</v>
      </c>
      <c r="G162" s="26">
        <v>460.2</v>
      </c>
      <c r="H162" s="26">
        <f t="shared" si="4"/>
        <v>5522.4</v>
      </c>
    </row>
    <row r="163" spans="1:8" x14ac:dyDescent="0.25">
      <c r="A163" s="53">
        <v>43279</v>
      </c>
      <c r="B163" s="54" t="s">
        <v>285</v>
      </c>
      <c r="C163" s="29" t="s">
        <v>334</v>
      </c>
      <c r="D163" s="30" t="s">
        <v>286</v>
      </c>
      <c r="E163" s="30" t="s">
        <v>20</v>
      </c>
      <c r="F163" s="31">
        <v>100</v>
      </c>
      <c r="G163" s="26">
        <v>1132.8</v>
      </c>
      <c r="H163" s="26">
        <f t="shared" si="4"/>
        <v>113280</v>
      </c>
    </row>
    <row r="164" spans="1:8" x14ac:dyDescent="0.25">
      <c r="A164" s="53">
        <v>42965</v>
      </c>
      <c r="B164" s="54" t="s">
        <v>287</v>
      </c>
      <c r="C164" s="29" t="s">
        <v>330</v>
      </c>
      <c r="D164" s="30" t="s">
        <v>288</v>
      </c>
      <c r="E164" s="30" t="s">
        <v>20</v>
      </c>
      <c r="F164" s="31">
        <v>235650</v>
      </c>
      <c r="G164" s="26">
        <v>4.4249999999999998</v>
      </c>
      <c r="H164" s="26">
        <f t="shared" si="4"/>
        <v>1042751.25</v>
      </c>
    </row>
    <row r="165" spans="1:8" x14ac:dyDescent="0.25">
      <c r="A165" s="53">
        <v>43286</v>
      </c>
      <c r="B165" s="54" t="s">
        <v>289</v>
      </c>
      <c r="C165" s="29" t="s">
        <v>334</v>
      </c>
      <c r="D165" s="30" t="s">
        <v>290</v>
      </c>
      <c r="E165" s="30" t="s">
        <v>291</v>
      </c>
      <c r="F165" s="31">
        <v>1</v>
      </c>
      <c r="G165" s="26">
        <v>41.3</v>
      </c>
      <c r="H165" s="26">
        <f t="shared" si="4"/>
        <v>41.3</v>
      </c>
    </row>
    <row r="166" spans="1:8" x14ac:dyDescent="0.25">
      <c r="A166" s="53">
        <v>43255</v>
      </c>
      <c r="B166" s="54" t="s">
        <v>292</v>
      </c>
      <c r="C166" s="29" t="s">
        <v>334</v>
      </c>
      <c r="D166" s="30" t="s">
        <v>293</v>
      </c>
      <c r="E166" s="30" t="s">
        <v>294</v>
      </c>
      <c r="F166" s="31">
        <v>2</v>
      </c>
      <c r="G166" s="26">
        <v>4377.8</v>
      </c>
      <c r="H166" s="26">
        <f t="shared" si="4"/>
        <v>8755.6</v>
      </c>
    </row>
    <row r="167" spans="1:8" x14ac:dyDescent="0.25">
      <c r="A167" s="53">
        <v>43286</v>
      </c>
      <c r="B167" s="54" t="s">
        <v>295</v>
      </c>
      <c r="C167" s="29" t="s">
        <v>334</v>
      </c>
      <c r="D167" s="30" t="s">
        <v>296</v>
      </c>
      <c r="E167" s="30" t="s">
        <v>20</v>
      </c>
      <c r="F167" s="31">
        <v>15</v>
      </c>
      <c r="G167" s="26">
        <v>60</v>
      </c>
      <c r="H167" s="26">
        <f t="shared" si="4"/>
        <v>900</v>
      </c>
    </row>
    <row r="168" spans="1:8" x14ac:dyDescent="0.25">
      <c r="A168" s="53">
        <v>43286</v>
      </c>
      <c r="B168" s="54" t="s">
        <v>297</v>
      </c>
      <c r="C168" s="29" t="s">
        <v>334</v>
      </c>
      <c r="D168" s="30" t="s">
        <v>298</v>
      </c>
      <c r="E168" s="30" t="s">
        <v>20</v>
      </c>
      <c r="F168" s="31">
        <v>20</v>
      </c>
      <c r="G168" s="26">
        <v>60</v>
      </c>
      <c r="H168" s="26">
        <f t="shared" si="4"/>
        <v>1200</v>
      </c>
    </row>
    <row r="169" spans="1:8" x14ac:dyDescent="0.25">
      <c r="A169" s="53">
        <v>43238</v>
      </c>
      <c r="B169" s="54" t="s">
        <v>299</v>
      </c>
      <c r="C169" s="29" t="s">
        <v>334</v>
      </c>
      <c r="D169" s="30" t="s">
        <v>300</v>
      </c>
      <c r="E169" s="30" t="s">
        <v>271</v>
      </c>
      <c r="F169" s="31">
        <v>23</v>
      </c>
      <c r="G169" s="26">
        <v>224.2</v>
      </c>
      <c r="H169" s="26">
        <f t="shared" si="4"/>
        <v>5156.5999999999995</v>
      </c>
    </row>
    <row r="170" spans="1:8" x14ac:dyDescent="0.25">
      <c r="A170" s="53">
        <v>43279</v>
      </c>
      <c r="B170" s="54" t="s">
        <v>299</v>
      </c>
      <c r="C170" s="29" t="s">
        <v>334</v>
      </c>
      <c r="D170" s="30" t="s">
        <v>300</v>
      </c>
      <c r="E170" s="30" t="s">
        <v>271</v>
      </c>
      <c r="F170" s="31">
        <v>2</v>
      </c>
      <c r="G170" s="26">
        <v>247.8</v>
      </c>
      <c r="H170" s="26">
        <f t="shared" si="4"/>
        <v>495.6</v>
      </c>
    </row>
    <row r="171" spans="1:8" x14ac:dyDescent="0.25">
      <c r="A171" s="53">
        <v>42996</v>
      </c>
      <c r="B171" s="54" t="s">
        <v>301</v>
      </c>
      <c r="C171" s="29" t="s">
        <v>330</v>
      </c>
      <c r="D171" s="30" t="s">
        <v>302</v>
      </c>
      <c r="E171" s="30" t="s">
        <v>221</v>
      </c>
      <c r="F171" s="31">
        <v>64</v>
      </c>
      <c r="G171" s="26">
        <v>84.08</v>
      </c>
      <c r="H171" s="26">
        <f t="shared" si="4"/>
        <v>5381.12</v>
      </c>
    </row>
    <row r="172" spans="1:8" x14ac:dyDescent="0.25">
      <c r="A172" s="53">
        <v>43330</v>
      </c>
      <c r="B172" s="54" t="s">
        <v>303</v>
      </c>
      <c r="C172" s="29" t="s">
        <v>334</v>
      </c>
      <c r="D172" s="30" t="s">
        <v>304</v>
      </c>
      <c r="E172" s="30" t="s">
        <v>271</v>
      </c>
      <c r="F172" s="31">
        <v>10</v>
      </c>
      <c r="G172" s="26">
        <v>1553.4</v>
      </c>
      <c r="H172" s="26">
        <f t="shared" si="4"/>
        <v>15534</v>
      </c>
    </row>
    <row r="173" spans="1:8" x14ac:dyDescent="0.25">
      <c r="A173" s="53"/>
      <c r="B173" s="54" t="s">
        <v>305</v>
      </c>
      <c r="C173" s="29"/>
      <c r="D173" s="30" t="s">
        <v>262</v>
      </c>
      <c r="E173" s="30" t="s">
        <v>20</v>
      </c>
      <c r="F173" s="31">
        <v>360</v>
      </c>
      <c r="G173" s="26">
        <v>149.58000000000001</v>
      </c>
      <c r="H173" s="26">
        <f t="shared" si="4"/>
        <v>53848.800000000003</v>
      </c>
    </row>
    <row r="174" spans="1:8" x14ac:dyDescent="0.25">
      <c r="A174" s="53">
        <v>42965</v>
      </c>
      <c r="B174" s="54" t="s">
        <v>306</v>
      </c>
      <c r="C174" s="29" t="s">
        <v>330</v>
      </c>
      <c r="D174" s="30" t="s">
        <v>307</v>
      </c>
      <c r="E174" s="30" t="s">
        <v>20</v>
      </c>
      <c r="F174" s="31">
        <v>11</v>
      </c>
      <c r="G174" s="26">
        <v>271.39999999999998</v>
      </c>
      <c r="H174" s="26">
        <f t="shared" si="4"/>
        <v>2985.3999999999996</v>
      </c>
    </row>
    <row r="175" spans="1:8" x14ac:dyDescent="0.25">
      <c r="A175" s="53">
        <v>42878</v>
      </c>
      <c r="B175" s="54" t="s">
        <v>308</v>
      </c>
      <c r="C175" s="29" t="s">
        <v>330</v>
      </c>
      <c r="D175" s="30" t="s">
        <v>309</v>
      </c>
      <c r="E175" s="30" t="s">
        <v>20</v>
      </c>
      <c r="F175" s="31">
        <v>44</v>
      </c>
      <c r="G175" s="26">
        <v>190</v>
      </c>
      <c r="H175" s="26">
        <f t="shared" si="4"/>
        <v>8360</v>
      </c>
    </row>
    <row r="176" spans="1:8" x14ac:dyDescent="0.25">
      <c r="A176" s="53">
        <v>42513</v>
      </c>
      <c r="B176" s="54" t="s">
        <v>308</v>
      </c>
      <c r="C176" s="29" t="s">
        <v>328</v>
      </c>
      <c r="D176" s="30" t="s">
        <v>310</v>
      </c>
      <c r="E176" s="30" t="s">
        <v>20</v>
      </c>
      <c r="F176" s="31">
        <v>400</v>
      </c>
      <c r="G176" s="26">
        <v>88</v>
      </c>
      <c r="H176" s="26">
        <f t="shared" si="4"/>
        <v>35200</v>
      </c>
    </row>
    <row r="177" spans="1:11" x14ac:dyDescent="0.25">
      <c r="A177" s="53">
        <v>43255</v>
      </c>
      <c r="B177" s="54" t="s">
        <v>311</v>
      </c>
      <c r="C177" s="29" t="s">
        <v>334</v>
      </c>
      <c r="D177" s="30" t="s">
        <v>312</v>
      </c>
      <c r="E177" s="30" t="s">
        <v>276</v>
      </c>
      <c r="F177" s="31">
        <v>2</v>
      </c>
      <c r="G177" s="26">
        <v>2594.8200000000002</v>
      </c>
      <c r="H177" s="26">
        <f t="shared" si="4"/>
        <v>5189.6400000000003</v>
      </c>
    </row>
    <row r="178" spans="1:11" x14ac:dyDescent="0.25">
      <c r="A178" s="53">
        <v>43285</v>
      </c>
      <c r="B178" s="54" t="s">
        <v>313</v>
      </c>
      <c r="C178" s="29" t="s">
        <v>334</v>
      </c>
      <c r="D178" s="30" t="s">
        <v>314</v>
      </c>
      <c r="E178" s="30" t="s">
        <v>315</v>
      </c>
      <c r="F178" s="31">
        <v>121</v>
      </c>
      <c r="G178" s="26">
        <v>41.3</v>
      </c>
      <c r="H178" s="26">
        <f t="shared" si="4"/>
        <v>4997.2999999999993</v>
      </c>
    </row>
    <row r="179" spans="1:11" x14ac:dyDescent="0.25">
      <c r="A179" s="53">
        <v>43335</v>
      </c>
      <c r="B179" s="54" t="s">
        <v>316</v>
      </c>
      <c r="C179" s="29" t="s">
        <v>334</v>
      </c>
      <c r="D179" s="30" t="s">
        <v>317</v>
      </c>
      <c r="E179" s="30" t="s">
        <v>20</v>
      </c>
      <c r="F179" s="31">
        <v>36</v>
      </c>
      <c r="G179" s="26">
        <v>118.75</v>
      </c>
      <c r="H179" s="26">
        <f>F179*G179</f>
        <v>4275</v>
      </c>
    </row>
    <row r="180" spans="1:11" x14ac:dyDescent="0.25">
      <c r="A180" s="35">
        <v>43335</v>
      </c>
      <c r="B180" s="54" t="s">
        <v>267</v>
      </c>
      <c r="C180" s="29" t="s">
        <v>334</v>
      </c>
      <c r="D180" s="30" t="s">
        <v>268</v>
      </c>
      <c r="E180" s="30" t="s">
        <v>20</v>
      </c>
      <c r="F180" s="31">
        <v>100</v>
      </c>
      <c r="G180" s="26">
        <v>43.13</v>
      </c>
      <c r="H180" s="26">
        <f>F180*G180</f>
        <v>4313</v>
      </c>
    </row>
    <row r="181" spans="1:11" x14ac:dyDescent="0.25">
      <c r="A181" s="35">
        <v>43335</v>
      </c>
      <c r="B181" s="54" t="s">
        <v>318</v>
      </c>
      <c r="C181" s="29" t="s">
        <v>334</v>
      </c>
      <c r="D181" s="30" t="s">
        <v>319</v>
      </c>
      <c r="E181" s="30" t="s">
        <v>20</v>
      </c>
      <c r="F181" s="31">
        <v>47</v>
      </c>
      <c r="G181" s="26">
        <v>47.5</v>
      </c>
      <c r="H181" s="26">
        <f>F181*G181</f>
        <v>2232.5</v>
      </c>
    </row>
    <row r="182" spans="1:11" x14ac:dyDescent="0.25">
      <c r="A182" s="35">
        <v>43335</v>
      </c>
      <c r="B182" s="54" t="s">
        <v>320</v>
      </c>
      <c r="C182" s="29" t="s">
        <v>334</v>
      </c>
      <c r="D182" s="30" t="s">
        <v>321</v>
      </c>
      <c r="E182" s="30" t="s">
        <v>322</v>
      </c>
      <c r="F182" s="31">
        <v>62</v>
      </c>
      <c r="G182" s="26">
        <v>48.75</v>
      </c>
      <c r="H182" s="26">
        <f>F182*G182</f>
        <v>3022.5</v>
      </c>
    </row>
    <row r="183" spans="1:11" x14ac:dyDescent="0.25">
      <c r="A183" s="35">
        <v>43335</v>
      </c>
      <c r="B183" s="54" t="s">
        <v>279</v>
      </c>
      <c r="C183" s="29" t="s">
        <v>334</v>
      </c>
      <c r="D183" s="30" t="s">
        <v>280</v>
      </c>
      <c r="E183" s="30" t="s">
        <v>20</v>
      </c>
      <c r="F183" s="31">
        <v>469</v>
      </c>
      <c r="G183" s="26">
        <v>82</v>
      </c>
      <c r="H183" s="26">
        <f t="shared" si="4"/>
        <v>38458</v>
      </c>
    </row>
    <row r="184" spans="1:11" x14ac:dyDescent="0.25">
      <c r="A184" s="35"/>
      <c r="B184" s="65"/>
      <c r="C184" s="29"/>
      <c r="D184" s="30"/>
      <c r="E184" s="30"/>
      <c r="F184" s="66"/>
      <c r="G184" s="26"/>
      <c r="H184" s="67"/>
    </row>
    <row r="185" spans="1:11" ht="15.75" thickBot="1" x14ac:dyDescent="0.3">
      <c r="A185" s="68"/>
      <c r="B185" s="65"/>
      <c r="C185" s="29"/>
      <c r="D185" s="30" t="s">
        <v>323</v>
      </c>
      <c r="E185" s="30"/>
      <c r="F185" s="69"/>
      <c r="G185" s="70"/>
      <c r="H185" s="45">
        <f>SUM(H151:H183)</f>
        <v>1571052.9100000004</v>
      </c>
    </row>
    <row r="186" spans="1:11" ht="16.5" thickBot="1" x14ac:dyDescent="0.3">
      <c r="A186" s="68"/>
      <c r="B186" s="71"/>
      <c r="C186" s="72"/>
      <c r="D186" s="73"/>
      <c r="E186" s="73"/>
      <c r="F186" s="74"/>
      <c r="G186" s="75"/>
      <c r="H186" s="76" t="s">
        <v>241</v>
      </c>
    </row>
    <row r="187" spans="1:11" ht="30" thickBot="1" x14ac:dyDescent="0.3">
      <c r="A187" s="1"/>
      <c r="B187" s="1"/>
      <c r="C187" s="1"/>
      <c r="D187" s="1"/>
      <c r="E187" s="1"/>
      <c r="F187" s="1"/>
      <c r="G187" s="77" t="s">
        <v>324</v>
      </c>
      <c r="H187" s="57">
        <f>H125+H185+H144+H137</f>
        <v>4840190.6560000014</v>
      </c>
      <c r="J187" s="3"/>
      <c r="K187" s="4"/>
    </row>
    <row r="188" spans="1:11" ht="15.75" x14ac:dyDescent="0.25">
      <c r="A188" s="1"/>
      <c r="B188" s="1"/>
      <c r="C188" s="1"/>
      <c r="D188" s="1"/>
      <c r="E188" s="1"/>
      <c r="F188" s="1"/>
      <c r="G188" s="92"/>
      <c r="H188" s="93"/>
      <c r="J188" s="3"/>
      <c r="K188" s="4"/>
    </row>
    <row r="189" spans="1:11" ht="13.5" customHeight="1" x14ac:dyDescent="0.25"/>
    <row r="190" spans="1:11" ht="13.5" customHeight="1" x14ac:dyDescent="0.25"/>
    <row r="193" spans="1:8" ht="15.75" x14ac:dyDescent="0.25">
      <c r="B193" s="78"/>
      <c r="C193" s="78"/>
      <c r="D193" s="79"/>
      <c r="E193" s="79"/>
      <c r="F193" s="80"/>
      <c r="G193" s="79"/>
      <c r="H193" s="79"/>
    </row>
    <row r="194" spans="1:8" ht="15.75" x14ac:dyDescent="0.25">
      <c r="B194" s="78"/>
      <c r="C194" s="5" t="s">
        <v>479</v>
      </c>
      <c r="D194" s="5"/>
      <c r="E194" s="6"/>
      <c r="F194" s="80"/>
      <c r="G194" s="79"/>
      <c r="H194" s="79"/>
    </row>
    <row r="195" spans="1:8" ht="15.75" x14ac:dyDescent="0.25">
      <c r="B195" s="78"/>
      <c r="C195" s="5" t="s">
        <v>480</v>
      </c>
      <c r="D195" s="5"/>
      <c r="E195" s="7"/>
      <c r="F195" s="81"/>
      <c r="G195" s="82"/>
      <c r="H195" s="79"/>
    </row>
    <row r="196" spans="1:8" ht="15.75" x14ac:dyDescent="0.25">
      <c r="B196" s="78"/>
      <c r="C196" s="5" t="s">
        <v>481</v>
      </c>
      <c r="D196" s="5"/>
      <c r="E196" s="6"/>
      <c r="F196" s="83"/>
      <c r="G196" s="79"/>
      <c r="H196" s="79"/>
    </row>
    <row r="197" spans="1:8" ht="15.75" x14ac:dyDescent="0.25">
      <c r="B197" s="78"/>
      <c r="C197" s="5" t="s">
        <v>482</v>
      </c>
      <c r="D197" s="5"/>
      <c r="E197" s="6"/>
      <c r="F197" s="83"/>
      <c r="G197" s="79"/>
      <c r="H197" s="79"/>
    </row>
    <row r="198" spans="1:8" ht="15.75" x14ac:dyDescent="0.25">
      <c r="B198" s="78"/>
      <c r="C198" s="78"/>
      <c r="D198" s="6"/>
      <c r="E198" s="6"/>
      <c r="F198" s="84"/>
      <c r="G198" s="9" t="s">
        <v>6</v>
      </c>
      <c r="H198" s="6"/>
    </row>
    <row r="199" spans="1:8" ht="15.75" x14ac:dyDescent="0.25">
      <c r="B199" s="78"/>
      <c r="C199" s="78"/>
      <c r="D199" s="6"/>
      <c r="E199" s="6"/>
      <c r="F199" s="84"/>
      <c r="G199" s="9" t="s">
        <v>9</v>
      </c>
      <c r="H199" s="6"/>
    </row>
    <row r="200" spans="1:8" ht="16.5" thickBot="1" x14ac:dyDescent="0.3">
      <c r="B200" s="78"/>
      <c r="C200" s="78"/>
      <c r="D200" s="79"/>
      <c r="E200" s="79"/>
      <c r="F200" s="80"/>
      <c r="G200" s="79"/>
      <c r="H200" s="79"/>
    </row>
    <row r="201" spans="1:8" ht="39" thickBot="1" x14ac:dyDescent="0.3">
      <c r="A201" s="16" t="s">
        <v>10</v>
      </c>
      <c r="B201" s="52" t="s">
        <v>11</v>
      </c>
      <c r="C201" s="52" t="s">
        <v>12</v>
      </c>
      <c r="D201" s="60" t="s">
        <v>13</v>
      </c>
      <c r="E201" s="60" t="s">
        <v>325</v>
      </c>
      <c r="F201" s="60" t="s">
        <v>15</v>
      </c>
      <c r="G201" s="60" t="s">
        <v>16</v>
      </c>
      <c r="H201" s="60" t="s">
        <v>17</v>
      </c>
    </row>
    <row r="202" spans="1:8" x14ac:dyDescent="0.25">
      <c r="A202" s="35">
        <v>42024</v>
      </c>
      <c r="B202" s="54">
        <v>115484</v>
      </c>
      <c r="C202" s="29" t="s">
        <v>326</v>
      </c>
      <c r="D202" s="30" t="s">
        <v>327</v>
      </c>
      <c r="E202" s="94" t="s">
        <v>20</v>
      </c>
      <c r="F202" s="95">
        <v>4</v>
      </c>
      <c r="G202" s="26">
        <v>41.3</v>
      </c>
      <c r="H202" s="26">
        <f t="shared" ref="H202:H265" si="5">+F202*G202</f>
        <v>165.2</v>
      </c>
    </row>
    <row r="203" spans="1:8" x14ac:dyDescent="0.25">
      <c r="A203" s="35">
        <v>42398</v>
      </c>
      <c r="B203" s="54">
        <v>115485</v>
      </c>
      <c r="C203" s="29" t="s">
        <v>328</v>
      </c>
      <c r="D203" s="30" t="s">
        <v>329</v>
      </c>
      <c r="E203" s="94" t="s">
        <v>20</v>
      </c>
      <c r="F203" s="95">
        <v>100</v>
      </c>
      <c r="G203" s="26">
        <v>15.53</v>
      </c>
      <c r="H203" s="26">
        <f t="shared" si="5"/>
        <v>1553</v>
      </c>
    </row>
    <row r="204" spans="1:8" x14ac:dyDescent="0.25">
      <c r="A204" s="35">
        <v>42926</v>
      </c>
      <c r="B204" s="54">
        <v>115629</v>
      </c>
      <c r="C204" s="29" t="s">
        <v>330</v>
      </c>
      <c r="D204" s="30" t="s">
        <v>331</v>
      </c>
      <c r="E204" s="94" t="s">
        <v>332</v>
      </c>
      <c r="F204" s="95" t="s">
        <v>333</v>
      </c>
      <c r="G204" s="26">
        <v>30</v>
      </c>
      <c r="H204" s="26">
        <f t="shared" si="5"/>
        <v>2850</v>
      </c>
    </row>
    <row r="205" spans="1:8" x14ac:dyDescent="0.25">
      <c r="A205" s="35">
        <v>43388</v>
      </c>
      <c r="B205" s="54">
        <v>115619</v>
      </c>
      <c r="C205" s="29" t="s">
        <v>334</v>
      </c>
      <c r="D205" s="30" t="s">
        <v>335</v>
      </c>
      <c r="E205" s="94" t="s">
        <v>336</v>
      </c>
      <c r="F205" s="95">
        <v>40</v>
      </c>
      <c r="G205" s="26">
        <v>310.88</v>
      </c>
      <c r="H205" s="26">
        <f t="shared" si="5"/>
        <v>12435.2</v>
      </c>
    </row>
    <row r="206" spans="1:8" x14ac:dyDescent="0.25">
      <c r="A206" s="35">
        <v>42398</v>
      </c>
      <c r="B206" s="54">
        <v>115486</v>
      </c>
      <c r="C206" s="29" t="s">
        <v>328</v>
      </c>
      <c r="D206" s="30" t="s">
        <v>337</v>
      </c>
      <c r="E206" s="94" t="s">
        <v>20</v>
      </c>
      <c r="F206" s="95">
        <v>132</v>
      </c>
      <c r="G206" s="26">
        <v>17.649999999999999</v>
      </c>
      <c r="H206" s="26">
        <f t="shared" si="5"/>
        <v>2329.7999999999997</v>
      </c>
    </row>
    <row r="207" spans="1:8" x14ac:dyDescent="0.25">
      <c r="A207" s="35">
        <v>42398</v>
      </c>
      <c r="B207" s="54">
        <v>114728</v>
      </c>
      <c r="C207" s="29" t="s">
        <v>328</v>
      </c>
      <c r="D207" s="30" t="s">
        <v>338</v>
      </c>
      <c r="E207" s="94" t="s">
        <v>20</v>
      </c>
      <c r="F207" s="95">
        <v>16</v>
      </c>
      <c r="G207" s="26">
        <v>12.98</v>
      </c>
      <c r="H207" s="26">
        <f t="shared" si="5"/>
        <v>207.68</v>
      </c>
    </row>
    <row r="208" spans="1:8" x14ac:dyDescent="0.25">
      <c r="A208" s="35">
        <v>42398</v>
      </c>
      <c r="B208" s="54">
        <v>114037</v>
      </c>
      <c r="C208" s="29" t="s">
        <v>328</v>
      </c>
      <c r="D208" s="30" t="s">
        <v>339</v>
      </c>
      <c r="E208" s="94" t="s">
        <v>20</v>
      </c>
      <c r="F208" s="95">
        <v>200</v>
      </c>
      <c r="G208" s="26">
        <v>70.62</v>
      </c>
      <c r="H208" s="26">
        <f t="shared" si="5"/>
        <v>14124</v>
      </c>
    </row>
    <row r="209" spans="1:8" x14ac:dyDescent="0.25">
      <c r="A209" s="35">
        <v>42024</v>
      </c>
      <c r="B209" s="54">
        <v>115606</v>
      </c>
      <c r="C209" s="29" t="s">
        <v>326</v>
      </c>
      <c r="D209" s="30" t="s">
        <v>340</v>
      </c>
      <c r="E209" s="94" t="s">
        <v>20</v>
      </c>
      <c r="F209" s="95">
        <v>26</v>
      </c>
      <c r="G209" s="26">
        <v>17.7</v>
      </c>
      <c r="H209" s="26">
        <f t="shared" si="5"/>
        <v>460.2</v>
      </c>
    </row>
    <row r="210" spans="1:8" x14ac:dyDescent="0.25">
      <c r="A210" s="35">
        <v>42830</v>
      </c>
      <c r="B210" s="54">
        <v>105064</v>
      </c>
      <c r="C210" s="29" t="s">
        <v>330</v>
      </c>
      <c r="D210" s="30" t="s">
        <v>341</v>
      </c>
      <c r="E210" s="94" t="s">
        <v>20</v>
      </c>
      <c r="F210" s="95">
        <v>80</v>
      </c>
      <c r="G210" s="26">
        <v>32</v>
      </c>
      <c r="H210" s="26">
        <f t="shared" si="5"/>
        <v>2560</v>
      </c>
    </row>
    <row r="211" spans="1:8" x14ac:dyDescent="0.25">
      <c r="A211" s="35">
        <v>42830</v>
      </c>
      <c r="B211" s="54">
        <v>113365</v>
      </c>
      <c r="C211" s="29" t="s">
        <v>330</v>
      </c>
      <c r="D211" s="30" t="s">
        <v>342</v>
      </c>
      <c r="E211" s="94" t="s">
        <v>20</v>
      </c>
      <c r="F211" s="95" t="s">
        <v>343</v>
      </c>
      <c r="G211" s="26">
        <v>460.51</v>
      </c>
      <c r="H211" s="26">
        <f t="shared" si="5"/>
        <v>27630.6</v>
      </c>
    </row>
    <row r="212" spans="1:8" x14ac:dyDescent="0.25">
      <c r="A212" s="35">
        <v>43069</v>
      </c>
      <c r="B212" s="54">
        <v>115439</v>
      </c>
      <c r="C212" s="29" t="s">
        <v>330</v>
      </c>
      <c r="D212" s="30" t="s">
        <v>344</v>
      </c>
      <c r="E212" s="94" t="s">
        <v>20</v>
      </c>
      <c r="F212" s="95" t="s">
        <v>345</v>
      </c>
      <c r="G212" s="26">
        <v>221.07</v>
      </c>
      <c r="H212" s="26">
        <f t="shared" si="5"/>
        <v>5526.75</v>
      </c>
    </row>
    <row r="213" spans="1:8" x14ac:dyDescent="0.25">
      <c r="A213" s="35">
        <v>42398</v>
      </c>
      <c r="B213" s="54">
        <v>115074</v>
      </c>
      <c r="C213" s="29" t="s">
        <v>328</v>
      </c>
      <c r="D213" s="30" t="s">
        <v>346</v>
      </c>
      <c r="E213" s="94" t="s">
        <v>20</v>
      </c>
      <c r="F213" s="95">
        <v>3</v>
      </c>
      <c r="G213" s="26">
        <v>485.29</v>
      </c>
      <c r="H213" s="26">
        <f t="shared" si="5"/>
        <v>1455.8700000000001</v>
      </c>
    </row>
    <row r="214" spans="1:8" x14ac:dyDescent="0.25">
      <c r="A214" s="35">
        <v>42398</v>
      </c>
      <c r="B214" s="54">
        <v>115178</v>
      </c>
      <c r="C214" s="29" t="s">
        <v>328</v>
      </c>
      <c r="D214" s="30" t="s">
        <v>347</v>
      </c>
      <c r="E214" s="94" t="s">
        <v>20</v>
      </c>
      <c r="F214" s="95">
        <v>3</v>
      </c>
      <c r="G214" s="26">
        <v>100.89</v>
      </c>
      <c r="H214" s="26">
        <f t="shared" si="5"/>
        <v>302.67</v>
      </c>
    </row>
    <row r="215" spans="1:8" x14ac:dyDescent="0.25">
      <c r="A215" s="35">
        <v>42398</v>
      </c>
      <c r="B215" s="54">
        <v>111011</v>
      </c>
      <c r="C215" s="29" t="s">
        <v>328</v>
      </c>
      <c r="D215" s="30" t="s">
        <v>348</v>
      </c>
      <c r="E215" s="94" t="s">
        <v>20</v>
      </c>
      <c r="F215" s="95">
        <v>3</v>
      </c>
      <c r="G215" s="26">
        <v>9.58</v>
      </c>
      <c r="H215" s="26">
        <f t="shared" si="5"/>
        <v>28.740000000000002</v>
      </c>
    </row>
    <row r="216" spans="1:8" x14ac:dyDescent="0.25">
      <c r="A216" s="35">
        <v>42024</v>
      </c>
      <c r="B216" s="54">
        <v>109219</v>
      </c>
      <c r="C216" s="29" t="s">
        <v>326</v>
      </c>
      <c r="D216" s="30" t="s">
        <v>349</v>
      </c>
      <c r="E216" s="94" t="s">
        <v>20</v>
      </c>
      <c r="F216" s="95">
        <v>39</v>
      </c>
      <c r="G216" s="26">
        <v>177</v>
      </c>
      <c r="H216" s="26">
        <f t="shared" si="5"/>
        <v>6903</v>
      </c>
    </row>
    <row r="217" spans="1:8" x14ac:dyDescent="0.25">
      <c r="A217" s="35">
        <v>43388</v>
      </c>
      <c r="B217" s="54">
        <v>109253</v>
      </c>
      <c r="C217" s="29" t="s">
        <v>334</v>
      </c>
      <c r="D217" s="30" t="s">
        <v>350</v>
      </c>
      <c r="E217" s="94" t="s">
        <v>351</v>
      </c>
      <c r="F217" s="95">
        <v>40</v>
      </c>
      <c r="G217" s="26">
        <v>488.96</v>
      </c>
      <c r="H217" s="26">
        <f t="shared" si="5"/>
        <v>19558.399999999998</v>
      </c>
    </row>
    <row r="218" spans="1:8" x14ac:dyDescent="0.25">
      <c r="A218" s="35">
        <v>42767</v>
      </c>
      <c r="B218" s="54">
        <v>115569</v>
      </c>
      <c r="C218" s="29" t="s">
        <v>330</v>
      </c>
      <c r="D218" s="30" t="s">
        <v>352</v>
      </c>
      <c r="E218" s="94" t="s">
        <v>20</v>
      </c>
      <c r="F218" s="95">
        <v>94</v>
      </c>
      <c r="G218" s="26">
        <v>3658</v>
      </c>
      <c r="H218" s="26">
        <f t="shared" si="5"/>
        <v>343852</v>
      </c>
    </row>
    <row r="219" spans="1:8" x14ac:dyDescent="0.25">
      <c r="A219" s="35">
        <v>43055</v>
      </c>
      <c r="B219" s="54">
        <v>115562</v>
      </c>
      <c r="C219" s="29" t="s">
        <v>330</v>
      </c>
      <c r="D219" s="30" t="s">
        <v>352</v>
      </c>
      <c r="E219" s="94" t="s">
        <v>353</v>
      </c>
      <c r="F219" s="95">
        <v>695</v>
      </c>
      <c r="G219" s="26">
        <v>3658</v>
      </c>
      <c r="H219" s="26">
        <f t="shared" si="5"/>
        <v>2542310</v>
      </c>
    </row>
    <row r="220" spans="1:8" x14ac:dyDescent="0.25">
      <c r="A220" s="35">
        <v>43010</v>
      </c>
      <c r="B220" s="54">
        <v>119460</v>
      </c>
      <c r="C220" s="29" t="s">
        <v>330</v>
      </c>
      <c r="D220" s="30" t="s">
        <v>354</v>
      </c>
      <c r="E220" s="94" t="s">
        <v>20</v>
      </c>
      <c r="F220" s="95">
        <v>3</v>
      </c>
      <c r="G220" s="26">
        <v>7699.5</v>
      </c>
      <c r="H220" s="26">
        <f t="shared" si="5"/>
        <v>23098.5</v>
      </c>
    </row>
    <row r="221" spans="1:8" x14ac:dyDescent="0.25">
      <c r="A221" s="35">
        <v>42398</v>
      </c>
      <c r="B221" s="54">
        <v>115055</v>
      </c>
      <c r="C221" s="29" t="s">
        <v>328</v>
      </c>
      <c r="D221" s="30" t="s">
        <v>355</v>
      </c>
      <c r="E221" s="94" t="s">
        <v>20</v>
      </c>
      <c r="F221" s="95">
        <v>1</v>
      </c>
      <c r="G221" s="26">
        <v>56.5</v>
      </c>
      <c r="H221" s="26">
        <f t="shared" si="5"/>
        <v>56.5</v>
      </c>
    </row>
    <row r="222" spans="1:8" x14ac:dyDescent="0.25">
      <c r="A222" s="35">
        <v>43098</v>
      </c>
      <c r="B222" s="54">
        <v>110417</v>
      </c>
      <c r="C222" s="29" t="s">
        <v>330</v>
      </c>
      <c r="D222" s="30" t="s">
        <v>356</v>
      </c>
      <c r="E222" s="94" t="s">
        <v>20</v>
      </c>
      <c r="F222" s="95" t="s">
        <v>357</v>
      </c>
      <c r="G222" s="26">
        <v>275.52</v>
      </c>
      <c r="H222" s="26">
        <f t="shared" si="5"/>
        <v>275.52</v>
      </c>
    </row>
    <row r="223" spans="1:8" x14ac:dyDescent="0.25">
      <c r="A223" s="35">
        <v>43098</v>
      </c>
      <c r="B223" s="54">
        <v>115786</v>
      </c>
      <c r="C223" s="29" t="s">
        <v>330</v>
      </c>
      <c r="D223" s="30" t="s">
        <v>358</v>
      </c>
      <c r="E223" s="94" t="s">
        <v>20</v>
      </c>
      <c r="F223" s="95" t="s">
        <v>359</v>
      </c>
      <c r="G223" s="26">
        <v>304.51</v>
      </c>
      <c r="H223" s="26">
        <f t="shared" si="5"/>
        <v>913.53</v>
      </c>
    </row>
    <row r="224" spans="1:8" x14ac:dyDescent="0.25">
      <c r="A224" s="35">
        <v>43375</v>
      </c>
      <c r="B224" s="54">
        <v>115799</v>
      </c>
      <c r="C224" s="29" t="s">
        <v>334</v>
      </c>
      <c r="D224" s="30" t="s">
        <v>360</v>
      </c>
      <c r="E224" s="94" t="s">
        <v>361</v>
      </c>
      <c r="F224" s="95">
        <v>4</v>
      </c>
      <c r="G224" s="26">
        <v>378.10739999999998</v>
      </c>
      <c r="H224" s="26">
        <f t="shared" si="5"/>
        <v>1512.4295999999999</v>
      </c>
    </row>
    <row r="225" spans="1:8" x14ac:dyDescent="0.25">
      <c r="A225" s="35">
        <v>42278</v>
      </c>
      <c r="B225" s="54">
        <v>155489</v>
      </c>
      <c r="C225" s="29" t="s">
        <v>326</v>
      </c>
      <c r="D225" s="30" t="s">
        <v>362</v>
      </c>
      <c r="E225" s="94" t="s">
        <v>20</v>
      </c>
      <c r="F225" s="95">
        <v>33</v>
      </c>
      <c r="G225" s="26">
        <v>2234.61</v>
      </c>
      <c r="H225" s="26">
        <f t="shared" si="5"/>
        <v>73742.13</v>
      </c>
    </row>
    <row r="226" spans="1:8" x14ac:dyDescent="0.25">
      <c r="A226" s="35">
        <v>43388</v>
      </c>
      <c r="B226" s="54">
        <v>115620</v>
      </c>
      <c r="C226" s="29" t="s">
        <v>334</v>
      </c>
      <c r="D226" s="30" t="s">
        <v>363</v>
      </c>
      <c r="E226" s="94" t="s">
        <v>364</v>
      </c>
      <c r="F226" s="95">
        <v>50</v>
      </c>
      <c r="G226" s="26">
        <v>197.37</v>
      </c>
      <c r="H226" s="26">
        <f t="shared" si="5"/>
        <v>9868.5</v>
      </c>
    </row>
    <row r="227" spans="1:8" x14ac:dyDescent="0.25">
      <c r="A227" s="35">
        <v>42675</v>
      </c>
      <c r="B227" s="54">
        <v>115491</v>
      </c>
      <c r="C227" s="29" t="s">
        <v>328</v>
      </c>
      <c r="D227" s="30" t="s">
        <v>365</v>
      </c>
      <c r="E227" s="94" t="s">
        <v>20</v>
      </c>
      <c r="F227" s="95">
        <v>140</v>
      </c>
      <c r="G227" s="26">
        <v>5.9</v>
      </c>
      <c r="H227" s="26">
        <f t="shared" si="5"/>
        <v>826</v>
      </c>
    </row>
    <row r="228" spans="1:8" x14ac:dyDescent="0.25">
      <c r="A228" s="35">
        <v>43209</v>
      </c>
      <c r="B228" s="54">
        <v>115508</v>
      </c>
      <c r="C228" s="29" t="s">
        <v>334</v>
      </c>
      <c r="D228" s="30" t="s">
        <v>366</v>
      </c>
      <c r="E228" s="94" t="s">
        <v>367</v>
      </c>
      <c r="F228" s="95" t="s">
        <v>368</v>
      </c>
      <c r="G228" s="26">
        <v>2655</v>
      </c>
      <c r="H228" s="26">
        <f t="shared" si="5"/>
        <v>45135</v>
      </c>
    </row>
    <row r="229" spans="1:8" x14ac:dyDescent="0.25">
      <c r="A229" s="35">
        <v>43388</v>
      </c>
      <c r="B229" s="54">
        <v>115812</v>
      </c>
      <c r="C229" s="29" t="s">
        <v>334</v>
      </c>
      <c r="D229" s="30" t="s">
        <v>369</v>
      </c>
      <c r="E229" s="94" t="s">
        <v>370</v>
      </c>
      <c r="F229" s="95">
        <v>40</v>
      </c>
      <c r="G229" s="26">
        <v>69.349999999999994</v>
      </c>
      <c r="H229" s="26">
        <f t="shared" si="5"/>
        <v>2774</v>
      </c>
    </row>
    <row r="230" spans="1:8" x14ac:dyDescent="0.25">
      <c r="A230" s="35">
        <v>43388</v>
      </c>
      <c r="B230" s="54">
        <v>115612</v>
      </c>
      <c r="C230" s="29" t="s">
        <v>334</v>
      </c>
      <c r="D230" s="30" t="s">
        <v>371</v>
      </c>
      <c r="E230" s="94" t="s">
        <v>372</v>
      </c>
      <c r="F230" s="95">
        <v>40</v>
      </c>
      <c r="G230" s="26">
        <v>69.58</v>
      </c>
      <c r="H230" s="26">
        <f t="shared" si="5"/>
        <v>2783.2</v>
      </c>
    </row>
    <row r="231" spans="1:8" x14ac:dyDescent="0.25">
      <c r="A231" s="35">
        <v>43173</v>
      </c>
      <c r="B231" s="54">
        <v>115782</v>
      </c>
      <c r="C231" s="29" t="s">
        <v>334</v>
      </c>
      <c r="D231" s="30" t="s">
        <v>373</v>
      </c>
      <c r="E231" s="94" t="s">
        <v>20</v>
      </c>
      <c r="F231" s="95">
        <v>3577</v>
      </c>
      <c r="G231" s="26">
        <v>245</v>
      </c>
      <c r="H231" s="26">
        <f t="shared" si="5"/>
        <v>876365</v>
      </c>
    </row>
    <row r="232" spans="1:8" x14ac:dyDescent="0.25">
      <c r="A232" s="35">
        <v>43423</v>
      </c>
      <c r="B232" s="54"/>
      <c r="C232" s="29" t="s">
        <v>334</v>
      </c>
      <c r="D232" s="30" t="s">
        <v>374</v>
      </c>
      <c r="E232" s="94" t="s">
        <v>20</v>
      </c>
      <c r="F232" s="95">
        <v>50</v>
      </c>
      <c r="G232" s="26">
        <v>112.1</v>
      </c>
      <c r="H232" s="26">
        <f t="shared" si="5"/>
        <v>5605</v>
      </c>
    </row>
    <row r="233" spans="1:8" x14ac:dyDescent="0.25">
      <c r="A233" s="35">
        <v>43098</v>
      </c>
      <c r="B233" s="54">
        <v>115785</v>
      </c>
      <c r="C233" s="29" t="s">
        <v>330</v>
      </c>
      <c r="D233" s="30" t="s">
        <v>375</v>
      </c>
      <c r="E233" s="94" t="s">
        <v>20</v>
      </c>
      <c r="F233" s="95" t="s">
        <v>376</v>
      </c>
      <c r="G233" s="26">
        <v>319</v>
      </c>
      <c r="H233" s="26">
        <f t="shared" si="5"/>
        <v>15950</v>
      </c>
    </row>
    <row r="234" spans="1:8" x14ac:dyDescent="0.25">
      <c r="A234" s="35">
        <v>43028</v>
      </c>
      <c r="B234" s="54">
        <v>115444</v>
      </c>
      <c r="C234" s="29" t="s">
        <v>330</v>
      </c>
      <c r="D234" s="30" t="s">
        <v>377</v>
      </c>
      <c r="E234" s="94" t="s">
        <v>20</v>
      </c>
      <c r="F234" s="95" t="s">
        <v>378</v>
      </c>
      <c r="G234" s="26">
        <v>161</v>
      </c>
      <c r="H234" s="26">
        <f t="shared" si="5"/>
        <v>338100</v>
      </c>
    </row>
    <row r="235" spans="1:8" x14ac:dyDescent="0.25">
      <c r="A235" s="35">
        <v>42801</v>
      </c>
      <c r="B235" s="54">
        <v>115569</v>
      </c>
      <c r="C235" s="29" t="s">
        <v>330</v>
      </c>
      <c r="D235" s="30" t="s">
        <v>379</v>
      </c>
      <c r="E235" s="94" t="s">
        <v>20</v>
      </c>
      <c r="F235" s="95">
        <v>1296</v>
      </c>
      <c r="G235" s="26">
        <v>531</v>
      </c>
      <c r="H235" s="26">
        <f t="shared" si="5"/>
        <v>688176</v>
      </c>
    </row>
    <row r="236" spans="1:8" x14ac:dyDescent="0.25">
      <c r="A236" s="35">
        <v>43388</v>
      </c>
      <c r="B236" s="54">
        <v>110386</v>
      </c>
      <c r="C236" s="29" t="s">
        <v>334</v>
      </c>
      <c r="D236" s="30" t="s">
        <v>380</v>
      </c>
      <c r="E236" s="94" t="s">
        <v>381</v>
      </c>
      <c r="F236" s="95">
        <v>20</v>
      </c>
      <c r="G236" s="26">
        <v>4141.8</v>
      </c>
      <c r="H236" s="26">
        <f t="shared" si="5"/>
        <v>82836</v>
      </c>
    </row>
    <row r="237" spans="1:8" x14ac:dyDescent="0.25">
      <c r="A237" s="35">
        <v>43388</v>
      </c>
      <c r="B237" s="54">
        <v>115811</v>
      </c>
      <c r="C237" s="29" t="s">
        <v>334</v>
      </c>
      <c r="D237" s="30" t="s">
        <v>380</v>
      </c>
      <c r="E237" s="94" t="s">
        <v>382</v>
      </c>
      <c r="F237" s="95">
        <v>8</v>
      </c>
      <c r="G237" s="26">
        <v>6159.6</v>
      </c>
      <c r="H237" s="26">
        <f t="shared" si="5"/>
        <v>49276.800000000003</v>
      </c>
    </row>
    <row r="238" spans="1:8" x14ac:dyDescent="0.25">
      <c r="A238" s="35">
        <v>43069</v>
      </c>
      <c r="B238" s="54">
        <v>111325</v>
      </c>
      <c r="C238" s="29" t="s">
        <v>330</v>
      </c>
      <c r="D238" s="30" t="s">
        <v>383</v>
      </c>
      <c r="E238" s="94" t="s">
        <v>20</v>
      </c>
      <c r="F238" s="95" t="s">
        <v>384</v>
      </c>
      <c r="G238" s="26">
        <v>44.21</v>
      </c>
      <c r="H238" s="26">
        <f t="shared" si="5"/>
        <v>176.84</v>
      </c>
    </row>
    <row r="239" spans="1:8" x14ac:dyDescent="0.25">
      <c r="A239" s="35">
        <v>43388</v>
      </c>
      <c r="B239" s="54">
        <v>115614</v>
      </c>
      <c r="C239" s="29" t="s">
        <v>334</v>
      </c>
      <c r="D239" s="30" t="s">
        <v>385</v>
      </c>
      <c r="E239" s="94" t="s">
        <v>386</v>
      </c>
      <c r="F239" s="95">
        <v>50</v>
      </c>
      <c r="G239" s="26">
        <v>1418.49</v>
      </c>
      <c r="H239" s="26">
        <f t="shared" si="5"/>
        <v>70924.5</v>
      </c>
    </row>
    <row r="240" spans="1:8" x14ac:dyDescent="0.25">
      <c r="A240" s="35">
        <v>42024</v>
      </c>
      <c r="B240" s="54">
        <v>115780</v>
      </c>
      <c r="C240" s="29" t="s">
        <v>326</v>
      </c>
      <c r="D240" s="30" t="s">
        <v>387</v>
      </c>
      <c r="E240" s="94" t="s">
        <v>332</v>
      </c>
      <c r="F240" s="95">
        <v>0.25</v>
      </c>
      <c r="G240" s="26">
        <v>47.2</v>
      </c>
      <c r="H240" s="26">
        <f t="shared" si="5"/>
        <v>11.8</v>
      </c>
    </row>
    <row r="241" spans="1:8" x14ac:dyDescent="0.25">
      <c r="A241" s="35">
        <v>43423</v>
      </c>
      <c r="B241" s="54">
        <v>100122</v>
      </c>
      <c r="C241" s="29" t="s">
        <v>334</v>
      </c>
      <c r="D241" s="30" t="s">
        <v>388</v>
      </c>
      <c r="E241" s="94" t="s">
        <v>389</v>
      </c>
      <c r="F241" s="95">
        <v>500</v>
      </c>
      <c r="G241" s="26">
        <v>90.86</v>
      </c>
      <c r="H241" s="26">
        <f t="shared" si="5"/>
        <v>45430</v>
      </c>
    </row>
    <row r="242" spans="1:8" x14ac:dyDescent="0.25">
      <c r="A242" s="35">
        <v>43069</v>
      </c>
      <c r="B242" s="54">
        <v>111273</v>
      </c>
      <c r="C242" s="29" t="s">
        <v>330</v>
      </c>
      <c r="D242" s="30" t="s">
        <v>390</v>
      </c>
      <c r="E242" s="94" t="s">
        <v>389</v>
      </c>
      <c r="F242" s="95">
        <v>155</v>
      </c>
      <c r="G242" s="26">
        <v>142.19999999999999</v>
      </c>
      <c r="H242" s="26">
        <f t="shared" si="5"/>
        <v>22041</v>
      </c>
    </row>
    <row r="243" spans="1:8" x14ac:dyDescent="0.25">
      <c r="A243" s="35">
        <v>43402</v>
      </c>
      <c r="B243" s="54">
        <v>115814</v>
      </c>
      <c r="C243" s="29" t="s">
        <v>334</v>
      </c>
      <c r="D243" s="30" t="s">
        <v>391</v>
      </c>
      <c r="E243" s="94" t="s">
        <v>392</v>
      </c>
      <c r="F243" s="95">
        <v>50</v>
      </c>
      <c r="G243" s="26">
        <v>2841.1568000000002</v>
      </c>
      <c r="H243" s="26">
        <f t="shared" si="5"/>
        <v>142057.84</v>
      </c>
    </row>
    <row r="244" spans="1:8" x14ac:dyDescent="0.25">
      <c r="A244" s="35">
        <v>43098</v>
      </c>
      <c r="B244" s="54">
        <v>108990</v>
      </c>
      <c r="C244" s="29" t="s">
        <v>330</v>
      </c>
      <c r="D244" s="30" t="s">
        <v>393</v>
      </c>
      <c r="E244" s="94" t="s">
        <v>20</v>
      </c>
      <c r="F244" s="95" t="s">
        <v>357</v>
      </c>
      <c r="G244" s="26">
        <v>137.75</v>
      </c>
      <c r="H244" s="26">
        <f t="shared" si="5"/>
        <v>137.75</v>
      </c>
    </row>
    <row r="245" spans="1:8" x14ac:dyDescent="0.25">
      <c r="A245" s="35">
        <v>43097</v>
      </c>
      <c r="B245" s="54">
        <v>115321</v>
      </c>
      <c r="C245" s="29" t="s">
        <v>330</v>
      </c>
      <c r="D245" s="30" t="s">
        <v>394</v>
      </c>
      <c r="E245" s="94" t="s">
        <v>20</v>
      </c>
      <c r="F245" s="95" t="s">
        <v>357</v>
      </c>
      <c r="G245" s="26">
        <v>203</v>
      </c>
      <c r="H245" s="26">
        <f t="shared" si="5"/>
        <v>203</v>
      </c>
    </row>
    <row r="246" spans="1:8" x14ac:dyDescent="0.25">
      <c r="A246" s="35">
        <v>42398</v>
      </c>
      <c r="B246" s="54">
        <v>115494</v>
      </c>
      <c r="C246" s="29" t="s">
        <v>328</v>
      </c>
      <c r="D246" s="30" t="s">
        <v>395</v>
      </c>
      <c r="E246" s="94" t="s">
        <v>20</v>
      </c>
      <c r="F246" s="95">
        <v>2</v>
      </c>
      <c r="G246" s="26">
        <v>68.400000000000006</v>
      </c>
      <c r="H246" s="26">
        <f t="shared" si="5"/>
        <v>136.80000000000001</v>
      </c>
    </row>
    <row r="247" spans="1:8" x14ac:dyDescent="0.25">
      <c r="A247" s="35">
        <v>43423</v>
      </c>
      <c r="B247" s="54">
        <v>113933</v>
      </c>
      <c r="C247" s="29" t="s">
        <v>334</v>
      </c>
      <c r="D247" s="30" t="s">
        <v>396</v>
      </c>
      <c r="E247" s="94" t="s">
        <v>20</v>
      </c>
      <c r="F247" s="95">
        <v>50</v>
      </c>
      <c r="G247" s="26">
        <v>115.64</v>
      </c>
      <c r="H247" s="26">
        <f t="shared" si="5"/>
        <v>5782</v>
      </c>
    </row>
    <row r="248" spans="1:8" x14ac:dyDescent="0.25">
      <c r="A248" s="35">
        <v>43388</v>
      </c>
      <c r="B248" s="54">
        <v>115510</v>
      </c>
      <c r="C248" s="29" t="s">
        <v>334</v>
      </c>
      <c r="D248" s="30" t="s">
        <v>397</v>
      </c>
      <c r="E248" s="94" t="s">
        <v>364</v>
      </c>
      <c r="F248" s="95">
        <v>40</v>
      </c>
      <c r="G248" s="26">
        <v>925.75</v>
      </c>
      <c r="H248" s="26">
        <f t="shared" si="5"/>
        <v>37030</v>
      </c>
    </row>
    <row r="249" spans="1:8" x14ac:dyDescent="0.25">
      <c r="A249" s="35">
        <v>43375</v>
      </c>
      <c r="B249" s="54">
        <v>115800</v>
      </c>
      <c r="C249" s="29" t="s">
        <v>334</v>
      </c>
      <c r="D249" s="30" t="s">
        <v>398</v>
      </c>
      <c r="E249" s="94" t="s">
        <v>399</v>
      </c>
      <c r="F249" s="95">
        <v>1</v>
      </c>
      <c r="G249" s="26">
        <v>792.96</v>
      </c>
      <c r="H249" s="26">
        <f t="shared" si="5"/>
        <v>792.96</v>
      </c>
    </row>
    <row r="250" spans="1:8" x14ac:dyDescent="0.25">
      <c r="A250" s="35">
        <v>43097</v>
      </c>
      <c r="B250" s="54">
        <v>115319</v>
      </c>
      <c r="C250" s="29" t="s">
        <v>330</v>
      </c>
      <c r="D250" s="30" t="s">
        <v>400</v>
      </c>
      <c r="E250" s="94" t="s">
        <v>20</v>
      </c>
      <c r="F250" s="95" t="s">
        <v>401</v>
      </c>
      <c r="G250" s="26">
        <v>44.84</v>
      </c>
      <c r="H250" s="26">
        <f t="shared" si="5"/>
        <v>89.68</v>
      </c>
    </row>
    <row r="251" spans="1:8" x14ac:dyDescent="0.25">
      <c r="A251" s="35">
        <v>43097</v>
      </c>
      <c r="B251" s="54">
        <v>115323</v>
      </c>
      <c r="C251" s="29" t="s">
        <v>330</v>
      </c>
      <c r="D251" s="30" t="s">
        <v>402</v>
      </c>
      <c r="E251" s="94" t="s">
        <v>20</v>
      </c>
      <c r="F251" s="95" t="s">
        <v>401</v>
      </c>
      <c r="G251" s="26">
        <v>76.7</v>
      </c>
      <c r="H251" s="26">
        <f t="shared" si="5"/>
        <v>153.4</v>
      </c>
    </row>
    <row r="252" spans="1:8" x14ac:dyDescent="0.25">
      <c r="A252" s="35">
        <v>43097</v>
      </c>
      <c r="B252" s="54">
        <v>115641</v>
      </c>
      <c r="C252" s="29" t="s">
        <v>330</v>
      </c>
      <c r="D252" s="30" t="s">
        <v>403</v>
      </c>
      <c r="E252" s="94" t="s">
        <v>20</v>
      </c>
      <c r="F252" s="95" t="s">
        <v>401</v>
      </c>
      <c r="G252" s="26">
        <v>76.7</v>
      </c>
      <c r="H252" s="26">
        <f t="shared" si="5"/>
        <v>153.4</v>
      </c>
    </row>
    <row r="253" spans="1:8" x14ac:dyDescent="0.25">
      <c r="A253" s="35">
        <v>43097</v>
      </c>
      <c r="B253" s="54">
        <v>115322</v>
      </c>
      <c r="C253" s="29" t="s">
        <v>330</v>
      </c>
      <c r="D253" s="30" t="s">
        <v>404</v>
      </c>
      <c r="E253" s="94" t="s">
        <v>20</v>
      </c>
      <c r="F253" s="95" t="s">
        <v>401</v>
      </c>
      <c r="G253" s="26">
        <v>79.650000000000006</v>
      </c>
      <c r="H253" s="26">
        <f t="shared" si="5"/>
        <v>159.30000000000001</v>
      </c>
    </row>
    <row r="254" spans="1:8" x14ac:dyDescent="0.25">
      <c r="A254" s="35">
        <v>43301</v>
      </c>
      <c r="B254" s="54">
        <v>115794</v>
      </c>
      <c r="C254" s="29" t="s">
        <v>334</v>
      </c>
      <c r="D254" s="30" t="s">
        <v>405</v>
      </c>
      <c r="E254" s="94" t="s">
        <v>20</v>
      </c>
      <c r="F254" s="95" t="s">
        <v>401</v>
      </c>
      <c r="G254" s="26">
        <v>106.2</v>
      </c>
      <c r="H254" s="26">
        <f t="shared" si="5"/>
        <v>212.4</v>
      </c>
    </row>
    <row r="255" spans="1:8" x14ac:dyDescent="0.25">
      <c r="A255" s="35">
        <v>43097</v>
      </c>
      <c r="B255" s="54">
        <v>115784</v>
      </c>
      <c r="C255" s="29" t="s">
        <v>330</v>
      </c>
      <c r="D255" s="30" t="s">
        <v>406</v>
      </c>
      <c r="E255" s="94" t="s">
        <v>20</v>
      </c>
      <c r="F255" s="95" t="s">
        <v>401</v>
      </c>
      <c r="G255" s="26">
        <v>106.2</v>
      </c>
      <c r="H255" s="26">
        <f t="shared" si="5"/>
        <v>212.4</v>
      </c>
    </row>
    <row r="256" spans="1:8" x14ac:dyDescent="0.25">
      <c r="A256" s="35">
        <v>43301</v>
      </c>
      <c r="B256" s="54">
        <v>115790</v>
      </c>
      <c r="C256" s="29" t="s">
        <v>334</v>
      </c>
      <c r="D256" s="30" t="s">
        <v>407</v>
      </c>
      <c r="E256" s="94" t="s">
        <v>20</v>
      </c>
      <c r="F256" s="95" t="s">
        <v>401</v>
      </c>
      <c r="G256" s="26">
        <v>152.6</v>
      </c>
      <c r="H256" s="26">
        <f t="shared" si="5"/>
        <v>305.2</v>
      </c>
    </row>
    <row r="257" spans="1:8" x14ac:dyDescent="0.25">
      <c r="A257" s="35">
        <v>43301</v>
      </c>
      <c r="B257" s="54">
        <v>115789</v>
      </c>
      <c r="C257" s="29" t="s">
        <v>334</v>
      </c>
      <c r="D257" s="30" t="s">
        <v>408</v>
      </c>
      <c r="E257" s="94" t="s">
        <v>20</v>
      </c>
      <c r="F257" s="95" t="s">
        <v>401</v>
      </c>
      <c r="G257" s="26">
        <v>171.31</v>
      </c>
      <c r="H257" s="26">
        <f t="shared" si="5"/>
        <v>342.62</v>
      </c>
    </row>
    <row r="258" spans="1:8" x14ac:dyDescent="0.25">
      <c r="A258" s="35">
        <v>43301</v>
      </c>
      <c r="B258" s="54">
        <v>115797</v>
      </c>
      <c r="C258" s="29" t="s">
        <v>334</v>
      </c>
      <c r="D258" s="30" t="s">
        <v>409</v>
      </c>
      <c r="E258" s="94" t="s">
        <v>20</v>
      </c>
      <c r="F258" s="95" t="s">
        <v>401</v>
      </c>
      <c r="G258" s="26">
        <v>56.14</v>
      </c>
      <c r="H258" s="26">
        <f t="shared" si="5"/>
        <v>112.28</v>
      </c>
    </row>
    <row r="259" spans="1:8" x14ac:dyDescent="0.25">
      <c r="A259" s="35">
        <v>43301</v>
      </c>
      <c r="B259" s="54">
        <v>115796</v>
      </c>
      <c r="C259" s="29" t="s">
        <v>334</v>
      </c>
      <c r="D259" s="30" t="s">
        <v>410</v>
      </c>
      <c r="E259" s="94" t="s">
        <v>20</v>
      </c>
      <c r="F259" s="95" t="s">
        <v>401</v>
      </c>
      <c r="G259" s="26">
        <v>61.9</v>
      </c>
      <c r="H259" s="26">
        <f t="shared" si="5"/>
        <v>123.8</v>
      </c>
    </row>
    <row r="260" spans="1:8" x14ac:dyDescent="0.25">
      <c r="A260" s="35">
        <v>42398</v>
      </c>
      <c r="B260" s="54">
        <v>111059</v>
      </c>
      <c r="C260" s="29" t="s">
        <v>328</v>
      </c>
      <c r="D260" s="30" t="s">
        <v>411</v>
      </c>
      <c r="E260" s="94" t="s">
        <v>20</v>
      </c>
      <c r="F260" s="95">
        <v>1</v>
      </c>
      <c r="G260" s="26">
        <v>1041.3900000000001</v>
      </c>
      <c r="H260" s="26">
        <f t="shared" si="5"/>
        <v>1041.3900000000001</v>
      </c>
    </row>
    <row r="261" spans="1:8" x14ac:dyDescent="0.25">
      <c r="A261" s="35">
        <v>43388</v>
      </c>
      <c r="B261" s="54">
        <v>115321</v>
      </c>
      <c r="C261" s="29" t="s">
        <v>334</v>
      </c>
      <c r="D261" s="30" t="s">
        <v>412</v>
      </c>
      <c r="E261" s="94" t="s">
        <v>413</v>
      </c>
      <c r="F261" s="95">
        <v>40</v>
      </c>
      <c r="G261" s="26">
        <v>837</v>
      </c>
      <c r="H261" s="26">
        <f t="shared" si="5"/>
        <v>33480</v>
      </c>
    </row>
    <row r="262" spans="1:8" x14ac:dyDescent="0.25">
      <c r="A262" s="35">
        <v>43388</v>
      </c>
      <c r="B262" s="54">
        <v>115319</v>
      </c>
      <c r="C262" s="29" t="s">
        <v>334</v>
      </c>
      <c r="D262" s="30" t="s">
        <v>414</v>
      </c>
      <c r="E262" s="94" t="s">
        <v>415</v>
      </c>
      <c r="F262" s="95">
        <v>40</v>
      </c>
      <c r="G262" s="26">
        <v>243</v>
      </c>
      <c r="H262" s="26">
        <f t="shared" si="5"/>
        <v>9720</v>
      </c>
    </row>
    <row r="263" spans="1:8" x14ac:dyDescent="0.25">
      <c r="A263" s="35">
        <v>43388</v>
      </c>
      <c r="B263" s="54">
        <v>115322</v>
      </c>
      <c r="C263" s="29" t="s">
        <v>334</v>
      </c>
      <c r="D263" s="30" t="s">
        <v>414</v>
      </c>
      <c r="E263" s="94" t="s">
        <v>416</v>
      </c>
      <c r="F263" s="95">
        <v>40</v>
      </c>
      <c r="G263" s="26">
        <v>288</v>
      </c>
      <c r="H263" s="26">
        <f t="shared" si="5"/>
        <v>11520</v>
      </c>
    </row>
    <row r="264" spans="1:8" x14ac:dyDescent="0.25">
      <c r="A264" s="35">
        <v>43388</v>
      </c>
      <c r="B264" s="54">
        <v>115316</v>
      </c>
      <c r="C264" s="29" t="s">
        <v>334</v>
      </c>
      <c r="D264" s="30" t="s">
        <v>414</v>
      </c>
      <c r="E264" s="94" t="s">
        <v>417</v>
      </c>
      <c r="F264" s="95">
        <v>40</v>
      </c>
      <c r="G264" s="26">
        <v>219.6</v>
      </c>
      <c r="H264" s="26">
        <f t="shared" si="5"/>
        <v>8784</v>
      </c>
    </row>
    <row r="265" spans="1:8" x14ac:dyDescent="0.25">
      <c r="A265" s="35">
        <v>43388</v>
      </c>
      <c r="B265" s="54">
        <v>115323</v>
      </c>
      <c r="C265" s="29" t="s">
        <v>334</v>
      </c>
      <c r="D265" s="30" t="s">
        <v>414</v>
      </c>
      <c r="E265" s="94" t="s">
        <v>418</v>
      </c>
      <c r="F265" s="95">
        <v>40</v>
      </c>
      <c r="G265" s="26">
        <v>198</v>
      </c>
      <c r="H265" s="26">
        <f t="shared" si="5"/>
        <v>7920</v>
      </c>
    </row>
    <row r="266" spans="1:8" x14ac:dyDescent="0.25">
      <c r="A266" s="35">
        <v>43388</v>
      </c>
      <c r="B266" s="54">
        <v>115802</v>
      </c>
      <c r="C266" s="29" t="s">
        <v>334</v>
      </c>
      <c r="D266" s="30" t="s">
        <v>414</v>
      </c>
      <c r="E266" s="94" t="s">
        <v>419</v>
      </c>
      <c r="F266" s="95">
        <v>40</v>
      </c>
      <c r="G266" s="26">
        <v>144</v>
      </c>
      <c r="H266" s="26">
        <f t="shared" ref="H266:H315" si="6">+F266*G266</f>
        <v>5760</v>
      </c>
    </row>
    <row r="267" spans="1:8" x14ac:dyDescent="0.25">
      <c r="A267" s="35">
        <v>42830</v>
      </c>
      <c r="B267" s="54">
        <v>115515</v>
      </c>
      <c r="C267" s="29" t="s">
        <v>330</v>
      </c>
      <c r="D267" s="30" t="s">
        <v>420</v>
      </c>
      <c r="E267" s="94" t="s">
        <v>20</v>
      </c>
      <c r="F267" s="95" t="s">
        <v>421</v>
      </c>
      <c r="G267" s="26">
        <v>10640</v>
      </c>
      <c r="H267" s="26">
        <f t="shared" si="6"/>
        <v>74480</v>
      </c>
    </row>
    <row r="268" spans="1:8" x14ac:dyDescent="0.25">
      <c r="A268" s="35">
        <v>42830</v>
      </c>
      <c r="B268" s="54">
        <v>115430</v>
      </c>
      <c r="C268" s="29" t="s">
        <v>330</v>
      </c>
      <c r="D268" s="30" t="s">
        <v>422</v>
      </c>
      <c r="E268" s="94" t="s">
        <v>20</v>
      </c>
      <c r="F268" s="95" t="s">
        <v>423</v>
      </c>
      <c r="G268" s="26">
        <v>22344.01</v>
      </c>
      <c r="H268" s="26">
        <f t="shared" si="6"/>
        <v>111720.04999999999</v>
      </c>
    </row>
    <row r="269" spans="1:8" x14ac:dyDescent="0.25">
      <c r="A269" s="35">
        <v>43423</v>
      </c>
      <c r="B269" s="54">
        <v>112989</v>
      </c>
      <c r="C269" s="29" t="s">
        <v>334</v>
      </c>
      <c r="D269" s="30" t="s">
        <v>424</v>
      </c>
      <c r="E269" s="94" t="s">
        <v>20</v>
      </c>
      <c r="F269" s="95">
        <v>500</v>
      </c>
      <c r="G269" s="26">
        <v>214.76</v>
      </c>
      <c r="H269" s="26">
        <f t="shared" si="6"/>
        <v>107380</v>
      </c>
    </row>
    <row r="270" spans="1:8" x14ac:dyDescent="0.25">
      <c r="A270" s="35">
        <v>43388</v>
      </c>
      <c r="B270" s="54">
        <v>115801</v>
      </c>
      <c r="C270" s="29" t="s">
        <v>334</v>
      </c>
      <c r="D270" s="30" t="s">
        <v>425</v>
      </c>
      <c r="E270" s="94" t="s">
        <v>426</v>
      </c>
      <c r="F270" s="95">
        <v>50</v>
      </c>
      <c r="G270" s="26">
        <v>348.86</v>
      </c>
      <c r="H270" s="26">
        <f t="shared" si="6"/>
        <v>17443</v>
      </c>
    </row>
    <row r="271" spans="1:8" x14ac:dyDescent="0.25">
      <c r="A271" s="35">
        <v>42830</v>
      </c>
      <c r="B271" s="54">
        <v>114752</v>
      </c>
      <c r="C271" s="29" t="s">
        <v>330</v>
      </c>
      <c r="D271" s="30" t="s">
        <v>427</v>
      </c>
      <c r="E271" s="94" t="s">
        <v>20</v>
      </c>
      <c r="F271" s="95" t="s">
        <v>376</v>
      </c>
      <c r="G271" s="26">
        <v>160.47999999999999</v>
      </c>
      <c r="H271" s="26">
        <f t="shared" si="6"/>
        <v>8023.9999999999991</v>
      </c>
    </row>
    <row r="272" spans="1:8" x14ac:dyDescent="0.25">
      <c r="A272" s="35">
        <v>42830</v>
      </c>
      <c r="B272" s="54">
        <v>115511</v>
      </c>
      <c r="C272" s="29" t="s">
        <v>330</v>
      </c>
      <c r="D272" s="30" t="s">
        <v>428</v>
      </c>
      <c r="E272" s="94" t="s">
        <v>20</v>
      </c>
      <c r="F272" s="95" t="s">
        <v>429</v>
      </c>
      <c r="G272" s="26">
        <v>281.31</v>
      </c>
      <c r="H272" s="26">
        <f t="shared" si="6"/>
        <v>56262</v>
      </c>
    </row>
    <row r="273" spans="1:8" x14ac:dyDescent="0.25">
      <c r="A273" s="35">
        <v>43301</v>
      </c>
      <c r="B273" s="54">
        <v>115793</v>
      </c>
      <c r="C273" s="29" t="s">
        <v>334</v>
      </c>
      <c r="D273" s="30" t="s">
        <v>430</v>
      </c>
      <c r="E273" s="94" t="s">
        <v>20</v>
      </c>
      <c r="F273" s="95" t="s">
        <v>359</v>
      </c>
      <c r="G273" s="26">
        <v>83.5</v>
      </c>
      <c r="H273" s="26">
        <f t="shared" si="6"/>
        <v>250.5</v>
      </c>
    </row>
    <row r="274" spans="1:8" x14ac:dyDescent="0.25">
      <c r="A274" s="35">
        <v>43388</v>
      </c>
      <c r="B274" s="54">
        <v>115804</v>
      </c>
      <c r="C274" s="29" t="s">
        <v>334</v>
      </c>
      <c r="D274" s="30" t="s">
        <v>431</v>
      </c>
      <c r="E274" s="94" t="s">
        <v>20</v>
      </c>
      <c r="F274" s="95">
        <v>2</v>
      </c>
      <c r="G274" s="26">
        <v>40077.519999999997</v>
      </c>
      <c r="H274" s="26">
        <f t="shared" si="6"/>
        <v>80155.039999999994</v>
      </c>
    </row>
    <row r="275" spans="1:8" x14ac:dyDescent="0.25">
      <c r="A275" s="35">
        <v>43388</v>
      </c>
      <c r="B275" s="54">
        <v>110385</v>
      </c>
      <c r="C275" s="29" t="s">
        <v>334</v>
      </c>
      <c r="D275" s="30" t="s">
        <v>432</v>
      </c>
      <c r="E275" s="94" t="s">
        <v>364</v>
      </c>
      <c r="F275" s="95">
        <v>40</v>
      </c>
      <c r="G275" s="26">
        <v>414</v>
      </c>
      <c r="H275" s="26">
        <f t="shared" si="6"/>
        <v>16560</v>
      </c>
    </row>
    <row r="276" spans="1:8" x14ac:dyDescent="0.25">
      <c r="A276" s="35">
        <v>43423</v>
      </c>
      <c r="B276" s="54">
        <v>115802</v>
      </c>
      <c r="C276" s="29" t="s">
        <v>334</v>
      </c>
      <c r="D276" s="30" t="s">
        <v>433</v>
      </c>
      <c r="E276" s="94" t="s">
        <v>20</v>
      </c>
      <c r="F276" s="95">
        <v>40</v>
      </c>
      <c r="G276" s="26">
        <v>401.2</v>
      </c>
      <c r="H276" s="26">
        <f t="shared" si="6"/>
        <v>16048</v>
      </c>
    </row>
    <row r="277" spans="1:8" x14ac:dyDescent="0.25">
      <c r="A277" s="35">
        <v>43423</v>
      </c>
      <c r="B277" s="54">
        <v>115817</v>
      </c>
      <c r="C277" s="29" t="s">
        <v>334</v>
      </c>
      <c r="D277" s="30" t="s">
        <v>434</v>
      </c>
      <c r="E277" s="94" t="s">
        <v>20</v>
      </c>
      <c r="F277" s="95">
        <v>40</v>
      </c>
      <c r="G277" s="26">
        <v>401.2</v>
      </c>
      <c r="H277" s="26">
        <f t="shared" si="6"/>
        <v>16048</v>
      </c>
    </row>
    <row r="278" spans="1:8" x14ac:dyDescent="0.25">
      <c r="A278" s="35">
        <v>43423</v>
      </c>
      <c r="B278" s="54">
        <v>113446</v>
      </c>
      <c r="C278" s="29" t="s">
        <v>334</v>
      </c>
      <c r="D278" s="30" t="s">
        <v>435</v>
      </c>
      <c r="E278" s="94" t="s">
        <v>20</v>
      </c>
      <c r="F278" s="95">
        <v>80</v>
      </c>
      <c r="G278" s="26">
        <v>401.2</v>
      </c>
      <c r="H278" s="26">
        <f t="shared" si="6"/>
        <v>32096</v>
      </c>
    </row>
    <row r="279" spans="1:8" x14ac:dyDescent="0.25">
      <c r="A279" s="35">
        <v>43388</v>
      </c>
      <c r="B279" s="54">
        <v>111057</v>
      </c>
      <c r="C279" s="29" t="s">
        <v>334</v>
      </c>
      <c r="D279" s="30" t="s">
        <v>436</v>
      </c>
      <c r="E279" s="94" t="s">
        <v>364</v>
      </c>
      <c r="F279" s="95">
        <v>50</v>
      </c>
      <c r="G279" s="26">
        <v>535.5</v>
      </c>
      <c r="H279" s="26">
        <f t="shared" si="6"/>
        <v>26775</v>
      </c>
    </row>
    <row r="280" spans="1:8" x14ac:dyDescent="0.25">
      <c r="A280" s="35">
        <v>43388</v>
      </c>
      <c r="B280" s="54">
        <v>115813</v>
      </c>
      <c r="C280" s="29" t="s">
        <v>334</v>
      </c>
      <c r="D280" s="30" t="s">
        <v>437</v>
      </c>
      <c r="E280" s="94" t="s">
        <v>364</v>
      </c>
      <c r="F280" s="95">
        <v>49</v>
      </c>
      <c r="G280" s="26">
        <v>593.22</v>
      </c>
      <c r="H280" s="26">
        <f t="shared" si="6"/>
        <v>29067.780000000002</v>
      </c>
    </row>
    <row r="281" spans="1:8" x14ac:dyDescent="0.25">
      <c r="A281" s="35">
        <v>43388</v>
      </c>
      <c r="B281" s="54">
        <v>115803</v>
      </c>
      <c r="C281" s="29" t="s">
        <v>334</v>
      </c>
      <c r="D281" s="30" t="s">
        <v>438</v>
      </c>
      <c r="E281" s="94" t="s">
        <v>392</v>
      </c>
      <c r="F281" s="95">
        <v>50</v>
      </c>
      <c r="G281" s="26">
        <v>495</v>
      </c>
      <c r="H281" s="26">
        <f t="shared" si="6"/>
        <v>24750</v>
      </c>
    </row>
    <row r="282" spans="1:8" x14ac:dyDescent="0.25">
      <c r="A282" s="35">
        <v>42024</v>
      </c>
      <c r="B282" s="54">
        <v>113996</v>
      </c>
      <c r="C282" s="29" t="s">
        <v>326</v>
      </c>
      <c r="D282" s="30" t="s">
        <v>439</v>
      </c>
      <c r="E282" s="94" t="s">
        <v>20</v>
      </c>
      <c r="F282" s="95">
        <v>52</v>
      </c>
      <c r="G282" s="26">
        <v>118</v>
      </c>
      <c r="H282" s="26">
        <f t="shared" si="6"/>
        <v>6136</v>
      </c>
    </row>
    <row r="283" spans="1:8" x14ac:dyDescent="0.25">
      <c r="A283" s="35">
        <v>42024</v>
      </c>
      <c r="B283" s="54">
        <v>115781</v>
      </c>
      <c r="C283" s="29" t="s">
        <v>326</v>
      </c>
      <c r="D283" s="30" t="s">
        <v>440</v>
      </c>
      <c r="E283" s="94" t="s">
        <v>20</v>
      </c>
      <c r="F283" s="95">
        <v>11</v>
      </c>
      <c r="G283" s="26">
        <v>59</v>
      </c>
      <c r="H283" s="26">
        <f t="shared" si="6"/>
        <v>649</v>
      </c>
    </row>
    <row r="284" spans="1:8" x14ac:dyDescent="0.25">
      <c r="A284" s="35">
        <v>42411</v>
      </c>
      <c r="B284" s="54">
        <v>114969</v>
      </c>
      <c r="C284" s="29" t="s">
        <v>328</v>
      </c>
      <c r="D284" s="30" t="s">
        <v>441</v>
      </c>
      <c r="E284" s="94" t="s">
        <v>20</v>
      </c>
      <c r="F284" s="95">
        <v>108</v>
      </c>
      <c r="G284" s="26">
        <v>649</v>
      </c>
      <c r="H284" s="26">
        <f t="shared" si="6"/>
        <v>70092</v>
      </c>
    </row>
    <row r="285" spans="1:8" x14ac:dyDescent="0.25">
      <c r="A285" s="35">
        <v>42767</v>
      </c>
      <c r="B285" s="54">
        <v>109460</v>
      </c>
      <c r="C285" s="29" t="s">
        <v>330</v>
      </c>
      <c r="D285" s="30" t="s">
        <v>442</v>
      </c>
      <c r="E285" s="94" t="s">
        <v>20</v>
      </c>
      <c r="F285" s="95">
        <v>86</v>
      </c>
      <c r="G285" s="26">
        <v>691.78</v>
      </c>
      <c r="H285" s="26">
        <f t="shared" si="6"/>
        <v>59493.079999999994</v>
      </c>
    </row>
    <row r="286" spans="1:8" x14ac:dyDescent="0.25">
      <c r="A286" s="35">
        <v>43230</v>
      </c>
      <c r="B286" s="54">
        <v>113810</v>
      </c>
      <c r="C286" s="29" t="s">
        <v>334</v>
      </c>
      <c r="D286" s="30" t="s">
        <v>443</v>
      </c>
      <c r="E286" s="94" t="s">
        <v>367</v>
      </c>
      <c r="F286" s="95">
        <v>3</v>
      </c>
      <c r="G286" s="26">
        <v>5091.7</v>
      </c>
      <c r="H286" s="26">
        <f t="shared" si="6"/>
        <v>15275.099999999999</v>
      </c>
    </row>
    <row r="287" spans="1:8" x14ac:dyDescent="0.25">
      <c r="A287" s="35">
        <v>43230</v>
      </c>
      <c r="B287" s="54">
        <v>111273</v>
      </c>
      <c r="C287" s="29" t="s">
        <v>334</v>
      </c>
      <c r="D287" s="30" t="s">
        <v>444</v>
      </c>
      <c r="E287" s="94" t="s">
        <v>367</v>
      </c>
      <c r="F287" s="95">
        <v>7</v>
      </c>
      <c r="G287" s="26">
        <v>5091.7</v>
      </c>
      <c r="H287" s="26">
        <f t="shared" si="6"/>
        <v>35641.9</v>
      </c>
    </row>
    <row r="288" spans="1:8" x14ac:dyDescent="0.25">
      <c r="A288" s="35">
        <v>42844</v>
      </c>
      <c r="B288" s="54">
        <v>111964</v>
      </c>
      <c r="C288" s="29" t="s">
        <v>330</v>
      </c>
      <c r="D288" s="30" t="s">
        <v>445</v>
      </c>
      <c r="E288" s="94" t="s">
        <v>367</v>
      </c>
      <c r="F288" s="95">
        <v>71</v>
      </c>
      <c r="G288" s="26">
        <v>2655</v>
      </c>
      <c r="H288" s="26">
        <f t="shared" si="6"/>
        <v>188505</v>
      </c>
    </row>
    <row r="289" spans="1:8" x14ac:dyDescent="0.25">
      <c r="A289" s="35">
        <v>43301</v>
      </c>
      <c r="B289" s="54">
        <v>115791</v>
      </c>
      <c r="C289" s="29" t="s">
        <v>334</v>
      </c>
      <c r="D289" s="30" t="s">
        <v>446</v>
      </c>
      <c r="E289" s="94" t="s">
        <v>447</v>
      </c>
      <c r="F289" s="95">
        <v>17</v>
      </c>
      <c r="G289" s="26">
        <v>1366.44</v>
      </c>
      <c r="H289" s="26">
        <f t="shared" si="6"/>
        <v>23229.48</v>
      </c>
    </row>
    <row r="290" spans="1:8" x14ac:dyDescent="0.25">
      <c r="A290" s="35">
        <v>42898</v>
      </c>
      <c r="B290" s="54">
        <v>114321</v>
      </c>
      <c r="C290" s="29" t="s">
        <v>330</v>
      </c>
      <c r="D290" s="30" t="s">
        <v>448</v>
      </c>
      <c r="E290" s="94" t="s">
        <v>367</v>
      </c>
      <c r="F290" s="95">
        <v>761</v>
      </c>
      <c r="G290" s="26">
        <v>3150</v>
      </c>
      <c r="H290" s="26">
        <f t="shared" si="6"/>
        <v>2397150</v>
      </c>
    </row>
    <row r="291" spans="1:8" x14ac:dyDescent="0.25">
      <c r="A291" s="35">
        <v>42898</v>
      </c>
      <c r="B291" s="54">
        <v>112442</v>
      </c>
      <c r="C291" s="29" t="s">
        <v>330</v>
      </c>
      <c r="D291" s="30" t="s">
        <v>449</v>
      </c>
      <c r="E291" s="94" t="s">
        <v>367</v>
      </c>
      <c r="F291" s="95">
        <v>99</v>
      </c>
      <c r="G291" s="26">
        <v>3100</v>
      </c>
      <c r="H291" s="26">
        <f t="shared" si="6"/>
        <v>306900</v>
      </c>
    </row>
    <row r="292" spans="1:8" x14ac:dyDescent="0.25">
      <c r="A292" s="35">
        <v>43098</v>
      </c>
      <c r="B292" s="54">
        <v>115276</v>
      </c>
      <c r="C292" s="29" t="s">
        <v>330</v>
      </c>
      <c r="D292" s="30" t="s">
        <v>450</v>
      </c>
      <c r="E292" s="94" t="s">
        <v>20</v>
      </c>
      <c r="F292" s="95">
        <v>58</v>
      </c>
      <c r="G292" s="26">
        <v>251.02</v>
      </c>
      <c r="H292" s="26">
        <f t="shared" si="6"/>
        <v>14559.16</v>
      </c>
    </row>
    <row r="293" spans="1:8" x14ac:dyDescent="0.25">
      <c r="A293" s="35">
        <v>43069</v>
      </c>
      <c r="B293" s="54">
        <v>115640</v>
      </c>
      <c r="C293" s="29" t="s">
        <v>330</v>
      </c>
      <c r="D293" s="30" t="s">
        <v>451</v>
      </c>
      <c r="E293" s="94" t="s">
        <v>332</v>
      </c>
      <c r="F293" s="95" t="s">
        <v>452</v>
      </c>
      <c r="G293" s="26">
        <v>96.8</v>
      </c>
      <c r="H293" s="26">
        <f t="shared" si="6"/>
        <v>24200</v>
      </c>
    </row>
    <row r="294" spans="1:8" x14ac:dyDescent="0.25">
      <c r="A294" s="35">
        <v>43069</v>
      </c>
      <c r="B294" s="54">
        <v>115512</v>
      </c>
      <c r="C294" s="29" t="s">
        <v>330</v>
      </c>
      <c r="D294" s="30" t="s">
        <v>453</v>
      </c>
      <c r="E294" s="94" t="s">
        <v>20</v>
      </c>
      <c r="F294" s="95" t="s">
        <v>454</v>
      </c>
      <c r="G294" s="26">
        <v>113.53</v>
      </c>
      <c r="H294" s="26">
        <f t="shared" si="6"/>
        <v>18845.98</v>
      </c>
    </row>
    <row r="295" spans="1:8" x14ac:dyDescent="0.25">
      <c r="A295" s="35">
        <v>43230</v>
      </c>
      <c r="B295" s="54">
        <v>115787</v>
      </c>
      <c r="C295" s="29" t="s">
        <v>334</v>
      </c>
      <c r="D295" s="30" t="s">
        <v>455</v>
      </c>
      <c r="E295" s="94" t="s">
        <v>20</v>
      </c>
      <c r="F295" s="95" t="s">
        <v>401</v>
      </c>
      <c r="G295" s="26">
        <v>165.2</v>
      </c>
      <c r="H295" s="26">
        <f t="shared" si="6"/>
        <v>330.4</v>
      </c>
    </row>
    <row r="296" spans="1:8" x14ac:dyDescent="0.25">
      <c r="A296" s="35">
        <v>43423</v>
      </c>
      <c r="B296" s="54">
        <v>115816</v>
      </c>
      <c r="C296" s="29" t="s">
        <v>334</v>
      </c>
      <c r="D296" s="30" t="s">
        <v>456</v>
      </c>
      <c r="E296" s="94" t="s">
        <v>20</v>
      </c>
      <c r="F296" s="95">
        <v>200</v>
      </c>
      <c r="G296" s="26">
        <v>377.6</v>
      </c>
      <c r="H296" s="26">
        <f t="shared" si="6"/>
        <v>75520</v>
      </c>
    </row>
    <row r="297" spans="1:8" x14ac:dyDescent="0.25">
      <c r="A297" s="35">
        <v>42398</v>
      </c>
      <c r="B297" s="54">
        <v>115496</v>
      </c>
      <c r="C297" s="29" t="s">
        <v>328</v>
      </c>
      <c r="D297" s="30" t="s">
        <v>457</v>
      </c>
      <c r="E297" s="94" t="s">
        <v>20</v>
      </c>
      <c r="F297" s="95">
        <v>24</v>
      </c>
      <c r="G297" s="26">
        <v>208.22</v>
      </c>
      <c r="H297" s="26">
        <f t="shared" si="6"/>
        <v>4997.28</v>
      </c>
    </row>
    <row r="298" spans="1:8" x14ac:dyDescent="0.25">
      <c r="A298" s="35">
        <v>42398</v>
      </c>
      <c r="B298" s="54">
        <v>106298</v>
      </c>
      <c r="C298" s="29" t="s">
        <v>328</v>
      </c>
      <c r="D298" s="30" t="s">
        <v>458</v>
      </c>
      <c r="E298" s="94" t="s">
        <v>447</v>
      </c>
      <c r="F298" s="95">
        <v>1</v>
      </c>
      <c r="G298" s="26">
        <v>2578.6799999999998</v>
      </c>
      <c r="H298" s="26">
        <f t="shared" si="6"/>
        <v>2578.6799999999998</v>
      </c>
    </row>
    <row r="299" spans="1:8" x14ac:dyDescent="0.25">
      <c r="A299" s="35">
        <v>43301</v>
      </c>
      <c r="B299" s="54">
        <v>109398</v>
      </c>
      <c r="C299" s="29" t="s">
        <v>334</v>
      </c>
      <c r="D299" s="30" t="s">
        <v>459</v>
      </c>
      <c r="E299" s="94" t="s">
        <v>20</v>
      </c>
      <c r="F299" s="95" t="s">
        <v>460</v>
      </c>
      <c r="G299" s="26">
        <v>64.78</v>
      </c>
      <c r="H299" s="26">
        <f t="shared" si="6"/>
        <v>388.68</v>
      </c>
    </row>
    <row r="300" spans="1:8" x14ac:dyDescent="0.25">
      <c r="A300" s="35">
        <v>43301</v>
      </c>
      <c r="B300" s="54">
        <v>115792</v>
      </c>
      <c r="C300" s="29" t="s">
        <v>334</v>
      </c>
      <c r="D300" s="30" t="s">
        <v>461</v>
      </c>
      <c r="E300" s="94" t="s">
        <v>447</v>
      </c>
      <c r="F300" s="95" t="s">
        <v>462</v>
      </c>
      <c r="G300" s="26">
        <v>1579.29</v>
      </c>
      <c r="H300" s="26">
        <f t="shared" si="6"/>
        <v>15792.9</v>
      </c>
    </row>
    <row r="301" spans="1:8" x14ac:dyDescent="0.25">
      <c r="A301" s="35">
        <v>42830</v>
      </c>
      <c r="B301" s="54">
        <v>115503</v>
      </c>
      <c r="C301" s="29" t="s">
        <v>330</v>
      </c>
      <c r="D301" s="30" t="s">
        <v>463</v>
      </c>
      <c r="E301" s="94" t="s">
        <v>294</v>
      </c>
      <c r="F301" s="95" t="s">
        <v>462</v>
      </c>
      <c r="G301" s="26">
        <v>64</v>
      </c>
      <c r="H301" s="26">
        <f t="shared" si="6"/>
        <v>640</v>
      </c>
    </row>
    <row r="302" spans="1:8" x14ac:dyDescent="0.25">
      <c r="A302" s="35">
        <v>42398</v>
      </c>
      <c r="B302" s="54">
        <v>114025</v>
      </c>
      <c r="C302" s="29" t="s">
        <v>328</v>
      </c>
      <c r="D302" s="30" t="s">
        <v>464</v>
      </c>
      <c r="E302" s="94" t="s">
        <v>20</v>
      </c>
      <c r="F302" s="95">
        <v>9</v>
      </c>
      <c r="G302" s="26">
        <v>4223.7</v>
      </c>
      <c r="H302" s="26">
        <f t="shared" si="6"/>
        <v>38013.299999999996</v>
      </c>
    </row>
    <row r="303" spans="1:8" x14ac:dyDescent="0.25">
      <c r="A303" s="35">
        <v>42024</v>
      </c>
      <c r="B303" s="54">
        <v>115498</v>
      </c>
      <c r="C303" s="29" t="s">
        <v>326</v>
      </c>
      <c r="D303" s="30" t="s">
        <v>465</v>
      </c>
      <c r="E303" s="94" t="s">
        <v>20</v>
      </c>
      <c r="F303" s="95">
        <v>1</v>
      </c>
      <c r="G303" s="26">
        <v>5900</v>
      </c>
      <c r="H303" s="26">
        <f t="shared" si="6"/>
        <v>5900</v>
      </c>
    </row>
    <row r="304" spans="1:8" x14ac:dyDescent="0.25">
      <c r="A304" s="35">
        <v>42927</v>
      </c>
      <c r="B304" s="54">
        <v>113903</v>
      </c>
      <c r="C304" s="29" t="s">
        <v>330</v>
      </c>
      <c r="D304" s="30" t="s">
        <v>466</v>
      </c>
      <c r="E304" s="94" t="s">
        <v>20</v>
      </c>
      <c r="F304" s="95">
        <v>71</v>
      </c>
      <c r="G304" s="26">
        <v>8142</v>
      </c>
      <c r="H304" s="26">
        <f t="shared" si="6"/>
        <v>578082</v>
      </c>
    </row>
    <row r="305" spans="1:8" x14ac:dyDescent="0.25">
      <c r="A305" s="35">
        <v>42398</v>
      </c>
      <c r="B305" s="54">
        <v>115499</v>
      </c>
      <c r="C305" s="29" t="s">
        <v>328</v>
      </c>
      <c r="D305" s="30" t="s">
        <v>467</v>
      </c>
      <c r="E305" s="94" t="s">
        <v>20</v>
      </c>
      <c r="F305" s="95">
        <v>90</v>
      </c>
      <c r="G305" s="26">
        <v>12.6</v>
      </c>
      <c r="H305" s="26">
        <f t="shared" si="6"/>
        <v>1134</v>
      </c>
    </row>
    <row r="306" spans="1:8" x14ac:dyDescent="0.25">
      <c r="A306" s="35">
        <v>42398</v>
      </c>
      <c r="B306" s="54">
        <v>115500</v>
      </c>
      <c r="C306" s="29" t="s">
        <v>328</v>
      </c>
      <c r="D306" s="30" t="s">
        <v>468</v>
      </c>
      <c r="E306" s="94" t="s">
        <v>20</v>
      </c>
      <c r="F306" s="95">
        <v>100</v>
      </c>
      <c r="G306" s="26">
        <v>83.11</v>
      </c>
      <c r="H306" s="26">
        <f t="shared" si="6"/>
        <v>8311</v>
      </c>
    </row>
    <row r="307" spans="1:8" x14ac:dyDescent="0.25">
      <c r="A307" s="35">
        <v>42398</v>
      </c>
      <c r="B307" s="54">
        <v>115501</v>
      </c>
      <c r="C307" s="29" t="s">
        <v>328</v>
      </c>
      <c r="D307" s="30" t="s">
        <v>469</v>
      </c>
      <c r="E307" s="94" t="s">
        <v>20</v>
      </c>
      <c r="F307" s="95">
        <v>600</v>
      </c>
      <c r="G307" s="26">
        <v>2.67</v>
      </c>
      <c r="H307" s="26">
        <f t="shared" si="6"/>
        <v>1602</v>
      </c>
    </row>
    <row r="308" spans="1:8" x14ac:dyDescent="0.25">
      <c r="A308" s="35">
        <v>42024</v>
      </c>
      <c r="B308" s="54">
        <v>115504</v>
      </c>
      <c r="C308" s="29" t="s">
        <v>326</v>
      </c>
      <c r="D308" s="30" t="s">
        <v>470</v>
      </c>
      <c r="E308" s="94" t="s">
        <v>20</v>
      </c>
      <c r="F308" s="95">
        <v>80</v>
      </c>
      <c r="G308" s="26">
        <v>6.3</v>
      </c>
      <c r="H308" s="26">
        <f t="shared" si="6"/>
        <v>504</v>
      </c>
    </row>
    <row r="309" spans="1:8" x14ac:dyDescent="0.25">
      <c r="A309" s="35">
        <v>42024</v>
      </c>
      <c r="B309" s="54">
        <v>115639</v>
      </c>
      <c r="C309" s="29" t="s">
        <v>326</v>
      </c>
      <c r="D309" s="30" t="s">
        <v>471</v>
      </c>
      <c r="E309" s="94" t="s">
        <v>20</v>
      </c>
      <c r="F309" s="95">
        <v>44</v>
      </c>
      <c r="G309" s="26">
        <v>47.2</v>
      </c>
      <c r="H309" s="26">
        <f t="shared" si="6"/>
        <v>2076.8000000000002</v>
      </c>
    </row>
    <row r="310" spans="1:8" x14ac:dyDescent="0.25">
      <c r="A310" s="35">
        <v>43069</v>
      </c>
      <c r="B310" s="54">
        <v>112489</v>
      </c>
      <c r="C310" s="29" t="s">
        <v>330</v>
      </c>
      <c r="D310" s="30" t="s">
        <v>472</v>
      </c>
      <c r="E310" s="94" t="s">
        <v>20</v>
      </c>
      <c r="F310" s="95" t="s">
        <v>473</v>
      </c>
      <c r="G310" s="26">
        <v>645.29</v>
      </c>
      <c r="H310" s="26">
        <f t="shared" si="6"/>
        <v>596247.96</v>
      </c>
    </row>
    <row r="311" spans="1:8" x14ac:dyDescent="0.25">
      <c r="A311" s="35">
        <v>42398</v>
      </c>
      <c r="B311" s="54">
        <v>115506</v>
      </c>
      <c r="C311" s="29" t="s">
        <v>328</v>
      </c>
      <c r="D311" s="30" t="s">
        <v>474</v>
      </c>
      <c r="E311" s="94" t="s">
        <v>20</v>
      </c>
      <c r="F311" s="95">
        <v>4</v>
      </c>
      <c r="G311" s="26">
        <v>2992.5</v>
      </c>
      <c r="H311" s="26">
        <f t="shared" si="6"/>
        <v>11970</v>
      </c>
    </row>
    <row r="312" spans="1:8" x14ac:dyDescent="0.25">
      <c r="A312" s="35">
        <v>42024</v>
      </c>
      <c r="B312" s="54">
        <v>112749</v>
      </c>
      <c r="C312" s="29" t="s">
        <v>326</v>
      </c>
      <c r="D312" s="30" t="s">
        <v>475</v>
      </c>
      <c r="E312" s="94" t="s">
        <v>20</v>
      </c>
      <c r="F312" s="95">
        <v>1</v>
      </c>
      <c r="G312" s="26">
        <v>295</v>
      </c>
      <c r="H312" s="26">
        <f t="shared" si="6"/>
        <v>295</v>
      </c>
    </row>
    <row r="313" spans="1:8" x14ac:dyDescent="0.25">
      <c r="A313" s="35">
        <v>42830</v>
      </c>
      <c r="B313" s="54">
        <v>115510</v>
      </c>
      <c r="C313" s="29" t="s">
        <v>330</v>
      </c>
      <c r="D313" s="30" t="s">
        <v>476</v>
      </c>
      <c r="E313" s="94" t="s">
        <v>20</v>
      </c>
      <c r="F313" s="95">
        <v>18</v>
      </c>
      <c r="G313" s="26">
        <v>1059.22</v>
      </c>
      <c r="H313" s="26">
        <f t="shared" si="6"/>
        <v>19065.96</v>
      </c>
    </row>
    <row r="314" spans="1:8" x14ac:dyDescent="0.25">
      <c r="A314" s="35">
        <v>42422</v>
      </c>
      <c r="B314" s="54">
        <v>115493</v>
      </c>
      <c r="C314" s="29" t="s">
        <v>328</v>
      </c>
      <c r="D314" s="30" t="s">
        <v>477</v>
      </c>
      <c r="E314" s="94" t="s">
        <v>20</v>
      </c>
      <c r="F314" s="95">
        <v>15</v>
      </c>
      <c r="G314" s="26">
        <v>147.5</v>
      </c>
      <c r="H314" s="26">
        <f t="shared" si="6"/>
        <v>2212.5</v>
      </c>
    </row>
    <row r="315" spans="1:8" x14ac:dyDescent="0.25">
      <c r="A315" s="35">
        <v>42398</v>
      </c>
      <c r="B315" s="54">
        <v>115781</v>
      </c>
      <c r="C315" s="29" t="s">
        <v>328</v>
      </c>
      <c r="D315" s="30" t="s">
        <v>478</v>
      </c>
      <c r="E315" s="94" t="s">
        <v>20</v>
      </c>
      <c r="F315" s="95">
        <v>100</v>
      </c>
      <c r="G315" s="26">
        <v>87.21</v>
      </c>
      <c r="H315" s="26">
        <f t="shared" si="6"/>
        <v>8721</v>
      </c>
    </row>
    <row r="316" spans="1:8" ht="16.5" x14ac:dyDescent="0.25">
      <c r="A316" s="86"/>
      <c r="B316" s="86"/>
      <c r="C316" s="87"/>
      <c r="D316" s="88"/>
      <c r="E316" s="94"/>
      <c r="F316" s="95"/>
      <c r="G316" s="26"/>
      <c r="H316" s="26"/>
    </row>
    <row r="317" spans="1:8" ht="30.75" thickBot="1" x14ac:dyDescent="0.35">
      <c r="A317" s="89"/>
      <c r="B317" s="89"/>
      <c r="C317" s="90"/>
      <c r="D317" s="89"/>
      <c r="E317" s="85"/>
      <c r="F317" s="91"/>
      <c r="G317" s="77" t="s">
        <v>324</v>
      </c>
      <c r="H317" s="57">
        <f>SUM(H202:H316)</f>
        <v>10758481.109600004</v>
      </c>
    </row>
  </sheetData>
  <mergeCells count="9">
    <mergeCell ref="C195:D195"/>
    <mergeCell ref="C196:D196"/>
    <mergeCell ref="C197:D197"/>
    <mergeCell ref="A5:G5"/>
    <mergeCell ref="A6:G6"/>
    <mergeCell ref="A7:F7"/>
    <mergeCell ref="A8:H8"/>
    <mergeCell ref="A129:K129"/>
    <mergeCell ref="C194:D19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 G, ML Y AREA FERRE.DIC.2018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Carlos Martinez</dc:creator>
  <cp:lastModifiedBy>Jean Carlos Martinez</cp:lastModifiedBy>
  <dcterms:created xsi:type="dcterms:W3CDTF">2019-04-03T14:16:46Z</dcterms:created>
  <dcterms:modified xsi:type="dcterms:W3CDTF">2019-04-03T14:48:51Z</dcterms:modified>
</cp:coreProperties>
</file>